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240" windowWidth="9720" windowHeight="7200"/>
  </bookViews>
  <sheets>
    <sheet name="ФО" sheetId="4" r:id="rId1"/>
  </sheets>
  <externalReferences>
    <externalReference r:id="rId2"/>
  </externalReferences>
  <definedNames>
    <definedName name="_xlnm.Print_Area" localSheetId="0">ФО!$A$1:$C$27</definedName>
  </definedNames>
  <calcPr calcId="125725"/>
</workbook>
</file>

<file path=xl/calcChain.xml><?xml version="1.0" encoding="utf-8"?>
<calcChain xmlns="http://schemas.openxmlformats.org/spreadsheetml/2006/main">
  <c r="C14" i="4"/>
  <c r="C13"/>
  <c r="C18"/>
  <c r="C21"/>
  <c r="C23"/>
  <c r="C25"/>
</calcChain>
</file>

<file path=xl/sharedStrings.xml><?xml version="1.0" encoding="utf-8"?>
<sst xmlns="http://schemas.openxmlformats.org/spreadsheetml/2006/main" count="39" uniqueCount="39">
  <si>
    <t>Наименование показателя</t>
  </si>
  <si>
    <t>муниципальная услуга</t>
  </si>
  <si>
    <t>номер строки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</si>
  <si>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</si>
  <si>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</si>
  <si>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</si>
  <si>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</si>
  <si>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</si>
  <si>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</si>
  <si>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</si>
  <si>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</si>
  <si>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</si>
  <si>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</si>
  <si>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</si>
  <si>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Сумма затрат на оказание муниципальных услуг 
(стр 04*05)</t>
  </si>
  <si>
    <t>к постановлению Администрации</t>
  </si>
  <si>
    <t>Приложение №2</t>
  </si>
  <si>
    <t>Волочаевского сельского поселения</t>
  </si>
  <si>
    <t>от 29.12.2023 № 168</t>
  </si>
  <si>
    <t>муниципальное бюджетное учреждение культуры Волочаевского сельского поселения Орловского района
"Волочаевский сельский дом культуры"</t>
  </si>
  <si>
    <t>Услуга 1. Организация и проведение мероприятий (Культурно-массовых (иной деятельности, в результате которой сохраняются, создаются, распространяются и осваиваются культурные ценности)) (Количество проведенных мероприятий (ед))
РЗ № 900400О.99.0.ББ72АА00001</t>
  </si>
  <si>
    <t>Расчётный базовый норматив затрат на оказание муниципальной услуги (из таблицы 1.1)</t>
  </si>
  <si>
    <t>Отраслевой коэффициент  (из таблицы 1.4)</t>
  </si>
  <si>
    <t>Территориальный коэффициент (из таблицы 1.4)</t>
  </si>
  <si>
    <t xml:space="preserve"> Нормативные затраты на оказание муниципальной услуги (стр 01*02*03)</t>
  </si>
  <si>
    <t>Объём муниципальной услуги, установленный муниципальным заданием</t>
  </si>
  <si>
    <t>Сумма затрат на оказание муниципальных услуг 
(сумма по стр 06)</t>
  </si>
  <si>
    <t>Нормативные затраты на выполнение работ</t>
  </si>
  <si>
    <t xml:space="preserve">Объем доходов от иной, приносящей доход деятельности,  руб. </t>
  </si>
  <si>
    <t>Коэффициент платной деятельности
(стр 09/(стр07+стр09))</t>
  </si>
  <si>
    <t>Затраты на уплату налогов и сборов, в качестве объекта налогообложения по которым признаётся имущество учреждения</t>
  </si>
  <si>
    <t>Объем финансового обеспечения выполнения муниципального задания (с учетом коэффициента платной деятельности), руб., 
(стр07-(стр07*стр10)+стр11)</t>
  </si>
  <si>
    <t>12</t>
  </si>
  <si>
    <t>Коэффициент выравнивания (округление)</t>
  </si>
  <si>
    <t>13</t>
  </si>
  <si>
    <t>Объём финансового обеспечения выполнения муниципального задания
 (округл стр12*стр13)</t>
  </si>
  <si>
    <t>14</t>
  </si>
  <si>
    <t>Таблица 2</t>
  </si>
  <si>
    <t>Расчёт финансового обеспечения муниципального задания на оказание муниципальных услуг 
на 2025 год</t>
  </si>
</sst>
</file>

<file path=xl/styles.xml><?xml version="1.0" encoding="utf-8"?>
<styleSheet xmlns="http://schemas.openxmlformats.org/spreadsheetml/2006/main">
  <numFmts count="3">
    <numFmt numFmtId="189" formatCode="0.000"/>
    <numFmt numFmtId="194" formatCode="#,##0.0"/>
    <numFmt numFmtId="195" formatCode="#,##0.0000000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18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9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95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44;&#1050;_&#1088;&#1072;&#1089;&#1095;&#1077;&#1090;%20&#1085;&#1086;&#1088;&#1084;&#1072;&#1090;&#1080;&#1074;&#1085;&#1099;&#1093;%20&#1079;&#1072;&#1090;&#1088;&#1072;&#1090;_2024-25-26%20&#1074;&#1086;&#1083;&#1086;&#1095;&#1072;&#1077;&#1074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НЗ"/>
      <sheetName val="Коэфф"/>
      <sheetName val="Натур_Норм"/>
      <sheetName val="ФО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view="pageBreakPreview" topLeftCell="A4" zoomScaleSheetLayoutView="100" workbookViewId="0">
      <selection activeCell="C16" sqref="C16"/>
    </sheetView>
  </sheetViews>
  <sheetFormatPr defaultColWidth="9.109375" defaultRowHeight="15.6"/>
  <cols>
    <col min="1" max="1" width="50" style="1" customWidth="1"/>
    <col min="2" max="2" width="9.33203125" style="1" customWidth="1"/>
    <col min="3" max="3" width="52.33203125" style="3" customWidth="1"/>
    <col min="4" max="4" width="21.33203125" style="3" customWidth="1"/>
    <col min="5" max="5" width="15.88671875" style="1" customWidth="1"/>
    <col min="6" max="6" width="18" style="1" customWidth="1"/>
    <col min="7" max="7" width="16.33203125" style="1" customWidth="1"/>
    <col min="8" max="8" width="13.6640625" style="1" customWidth="1"/>
    <col min="9" max="9" width="12.6640625" style="1" customWidth="1"/>
    <col min="10" max="16384" width="9.109375" style="1"/>
  </cols>
  <sheetData>
    <row r="1" spans="1:4">
      <c r="C1" s="3" t="s">
        <v>16</v>
      </c>
    </row>
    <row r="2" spans="1:4" ht="20.25" customHeight="1">
      <c r="C2" s="3" t="s">
        <v>15</v>
      </c>
    </row>
    <row r="3" spans="1:4">
      <c r="C3" s="3" t="s">
        <v>17</v>
      </c>
    </row>
    <row r="4" spans="1:4">
      <c r="C4" s="3" t="s">
        <v>18</v>
      </c>
    </row>
    <row r="6" spans="1:4">
      <c r="C6" s="3" t="s">
        <v>37</v>
      </c>
    </row>
    <row r="7" spans="1:4" ht="68.25" customHeight="1">
      <c r="A7" s="23" t="s">
        <v>38</v>
      </c>
      <c r="B7" s="23"/>
      <c r="C7" s="23"/>
    </row>
    <row r="8" spans="1:4" ht="60" customHeight="1">
      <c r="A8" s="23" t="s">
        <v>19</v>
      </c>
      <c r="B8" s="23"/>
      <c r="C8" s="23"/>
      <c r="D8" s="4"/>
    </row>
    <row r="9" spans="1:4" ht="7.5" customHeight="1">
      <c r="A9" s="6"/>
      <c r="B9" s="6"/>
      <c r="D9" s="5"/>
    </row>
    <row r="10" spans="1:4">
      <c r="A10" s="24" t="s">
        <v>0</v>
      </c>
      <c r="B10" s="24" t="s">
        <v>2</v>
      </c>
      <c r="C10" s="16" t="s">
        <v>1</v>
      </c>
    </row>
    <row r="11" spans="1:4" s="3" customFormat="1" ht="132.75" customHeight="1">
      <c r="A11" s="24"/>
      <c r="B11" s="24"/>
      <c r="C11" s="17" t="s">
        <v>20</v>
      </c>
      <c r="D11" s="6"/>
    </row>
    <row r="12" spans="1:4" s="3" customFormat="1" ht="48" customHeight="1">
      <c r="A12" s="2" t="s">
        <v>21</v>
      </c>
      <c r="B12" s="13" t="s">
        <v>3</v>
      </c>
      <c r="C12" s="18">
        <v>4189.6099999999997</v>
      </c>
      <c r="D12" s="6"/>
    </row>
    <row r="13" spans="1:4" ht="24" customHeight="1">
      <c r="A13" s="2" t="s">
        <v>22</v>
      </c>
      <c r="B13" s="13" t="s">
        <v>4</v>
      </c>
      <c r="C13" s="19">
        <f>[1]Коэфф!C12</f>
        <v>0</v>
      </c>
      <c r="D13" s="6"/>
    </row>
    <row r="14" spans="1:4" ht="21" customHeight="1">
      <c r="A14" s="2" t="s">
        <v>23</v>
      </c>
      <c r="B14" s="13" t="s">
        <v>5</v>
      </c>
      <c r="C14" s="19">
        <f>[1]Коэфф!D12</f>
        <v>0</v>
      </c>
      <c r="D14" s="11"/>
    </row>
    <row r="15" spans="1:4" ht="31.2">
      <c r="A15" s="2" t="s">
        <v>24</v>
      </c>
      <c r="B15" s="13" t="s">
        <v>6</v>
      </c>
      <c r="C15" s="18">
        <v>4189.6099999999997</v>
      </c>
      <c r="D15" s="11"/>
    </row>
    <row r="16" spans="1:4" ht="38.25" customHeight="1">
      <c r="A16" s="14" t="s">
        <v>25</v>
      </c>
      <c r="B16" s="13" t="s">
        <v>7</v>
      </c>
      <c r="C16" s="20">
        <v>529</v>
      </c>
      <c r="D16" s="12"/>
    </row>
    <row r="17" spans="1:5" ht="40.5" customHeight="1">
      <c r="A17" s="2" t="s">
        <v>14</v>
      </c>
      <c r="B17" s="13" t="s">
        <v>8</v>
      </c>
      <c r="C17" s="18">
        <v>2216303.69</v>
      </c>
      <c r="D17" s="6"/>
    </row>
    <row r="18" spans="1:5" ht="44.25" customHeight="1">
      <c r="A18" s="2" t="s">
        <v>26</v>
      </c>
      <c r="B18" s="13" t="s">
        <v>9</v>
      </c>
      <c r="C18" s="18">
        <f>C17</f>
        <v>2216303.69</v>
      </c>
      <c r="D18" s="7"/>
      <c r="E18" s="9"/>
    </row>
    <row r="19" spans="1:5" s="8" customFormat="1" ht="36" customHeight="1">
      <c r="A19" s="14" t="s">
        <v>27</v>
      </c>
      <c r="B19" s="13" t="s">
        <v>10</v>
      </c>
      <c r="C19" s="18">
        <v>0</v>
      </c>
      <c r="D19" s="7"/>
    </row>
    <row r="20" spans="1:5" ht="37.5" customHeight="1">
      <c r="A20" s="2" t="s">
        <v>28</v>
      </c>
      <c r="B20" s="13" t="s">
        <v>11</v>
      </c>
      <c r="C20" s="18">
        <v>0</v>
      </c>
      <c r="D20" s="7"/>
      <c r="E20" s="9"/>
    </row>
    <row r="21" spans="1:5" ht="45.75" customHeight="1">
      <c r="A21" s="2" t="s">
        <v>29</v>
      </c>
      <c r="B21" s="13" t="s">
        <v>12</v>
      </c>
      <c r="C21" s="21">
        <f>C20/(C18)</f>
        <v>0</v>
      </c>
      <c r="D21" s="7"/>
    </row>
    <row r="22" spans="1:5" ht="58.5" customHeight="1">
      <c r="A22" s="2" t="s">
        <v>30</v>
      </c>
      <c r="B22" s="13" t="s">
        <v>13</v>
      </c>
      <c r="C22" s="18">
        <v>0</v>
      </c>
      <c r="D22" s="7"/>
    </row>
    <row r="23" spans="1:5" ht="69" customHeight="1">
      <c r="A23" s="2" t="s">
        <v>31</v>
      </c>
      <c r="B23" s="13" t="s">
        <v>32</v>
      </c>
      <c r="C23" s="18">
        <f>(C18-(C18*C21))+C22</f>
        <v>2216303.69</v>
      </c>
      <c r="D23" s="7"/>
    </row>
    <row r="24" spans="1:5" ht="27" customHeight="1">
      <c r="A24" s="14" t="s">
        <v>33</v>
      </c>
      <c r="B24" s="13" t="s">
        <v>34</v>
      </c>
      <c r="C24" s="21">
        <v>1</v>
      </c>
      <c r="D24" s="6"/>
    </row>
    <row r="25" spans="1:5" ht="57" customHeight="1">
      <c r="A25" s="15" t="s">
        <v>35</v>
      </c>
      <c r="B25" s="13" t="s">
        <v>36</v>
      </c>
      <c r="C25" s="22">
        <f>ROUND(C23*C24,-2)</f>
        <v>2216300</v>
      </c>
    </row>
    <row r="26" spans="1:5">
      <c r="A26" s="10"/>
      <c r="B26" s="10"/>
      <c r="C26" s="6"/>
    </row>
    <row r="27" spans="1:5" ht="15.75" customHeight="1">
      <c r="A27" s="25"/>
      <c r="B27" s="25"/>
      <c r="C27" s="25"/>
      <c r="D27" s="6"/>
    </row>
    <row r="28" spans="1:5">
      <c r="A28" s="10"/>
      <c r="B28" s="10"/>
      <c r="C28" s="6"/>
    </row>
    <row r="29" spans="1:5">
      <c r="A29" s="10"/>
      <c r="B29" s="10"/>
      <c r="C29" s="6"/>
    </row>
    <row r="30" spans="1:5">
      <c r="A30" s="10"/>
      <c r="B30" s="10"/>
      <c r="C30" s="6"/>
    </row>
    <row r="31" spans="1:5">
      <c r="A31" s="10"/>
      <c r="B31" s="10"/>
      <c r="C31" s="6"/>
    </row>
  </sheetData>
  <mergeCells count="5">
    <mergeCell ref="A7:C7"/>
    <mergeCell ref="A8:C8"/>
    <mergeCell ref="A10:A11"/>
    <mergeCell ref="B10:B11"/>
    <mergeCell ref="A27:C27"/>
  </mergeCells>
  <phoneticPr fontId="6" type="noConversion"/>
  <pageMargins left="0.78740157480314965" right="0" top="0.59055118110236227" bottom="0.35433070866141736" header="0.5118110236220472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</vt:lpstr>
      <vt:lpstr>ФО!Область_печати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2024-01-07T20:18:05Z</cp:lastPrinted>
  <dcterms:created xsi:type="dcterms:W3CDTF">1996-10-08T23:32:33Z</dcterms:created>
  <dcterms:modified xsi:type="dcterms:W3CDTF">2024-01-09T05:58:31Z</dcterms:modified>
</cp:coreProperties>
</file>