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Доходы!$F$41</definedName>
    <definedName name="LAST_CELL" localSheetId="2">Источники!$F$23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Доходы!$A$41</definedName>
    <definedName name="REND_1" localSheetId="2">Источники!$A$23</definedName>
    <definedName name="REND_1" localSheetId="1">Расходы!#REF!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29" i="2" l="1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25" i="1" l="1"/>
  <c r="F69" i="1"/>
  <c r="F68" i="1"/>
  <c r="F67" i="1"/>
  <c r="F43" i="1" l="1"/>
  <c r="F66" i="1" l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2" i="1"/>
  <c r="F19" i="1" l="1"/>
  <c r="F21" i="1"/>
  <c r="F22" i="1"/>
  <c r="F23" i="1"/>
  <c r="F35" i="1"/>
  <c r="F36" i="1"/>
  <c r="F37" i="1"/>
  <c r="F38" i="1"/>
  <c r="F40" i="1"/>
  <c r="F41" i="1"/>
</calcChain>
</file>

<file path=xl/sharedStrings.xml><?xml version="1.0" encoding="utf-8"?>
<sst xmlns="http://schemas.openxmlformats.org/spreadsheetml/2006/main" count="491" uniqueCount="304">
  <si>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</si>
  <si>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</si>
  <si>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</si>
  <si>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</si>
  <si>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</si>
  <si>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</si>
  <si>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</si>
  <si>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</si>
  <si>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</si>
  <si>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</si>
  <si>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</si>
  <si>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</si>
  <si>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01.02.2017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</si>
  <si>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</si>
  <si>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</si>
  <si>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</si>
  <si>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</si>
  <si>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</si>
  <si>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</si>
  <si>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</si>
  <si>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</si>
  <si>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</si>
  <si>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</si>
  <si>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</si>
  <si>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</si>
  <si>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</si>
  <si>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</si>
  <si>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</si>
  <si>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</si>
  <si>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</si>
  <si>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X</t>
  </si>
  <si>
    <t>-</t>
  </si>
  <si>
    <t>в том числе:</t>
  </si>
  <si>
    <t>НАЛОГИ НА ПРИБЫЛЬ, ДОХОДЫ</t>
  </si>
  <si>
    <t>Налог на доходы физических лиц</t>
  </si>
  <si>
    <t>НАЛОГИ НА ИМУЩЕСТВО</t>
  </si>
  <si>
    <t>Земельный налог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</si>
  <si>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</si>
  <si>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сельских поселений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</si>
  <si>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</si>
  <si>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</si>
  <si>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</si>
  <si>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</si>
  <si>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</si>
  <si>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</si>
  <si>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</si>
  <si>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</si>
  <si>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</si>
  <si>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</si>
  <si>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</si>
  <si>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</si>
  <si>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200</t>
  </si>
  <si>
    <t>x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</si>
  <si>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</si>
  <si>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</si>
  <si>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</si>
  <si>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</si>
  <si>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</si>
  <si>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</si>
  <si>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</si>
  <si>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</si>
  <si>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</si>
  <si>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</si>
  <si>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>Уплата иных платежей</t>
  </si>
  <si>
    <t>Резервные средства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</si>
  <si>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</si>
  <si>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</si>
  <si>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</si>
  <si>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</si>
  <si>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</si>
  <si>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</si>
  <si>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Жилищное хозяйство</t>
  </si>
  <si>
    <t>Благоустройство</t>
  </si>
  <si>
    <t>Профессиональная подготовка, переподготовка и повышение квалификации</t>
  </si>
  <si>
    <t>Расходы на выплаты персоналу казенных учреждений</t>
  </si>
  <si>
    <t>Фонд оплаты труда учреждений</t>
  </si>
  <si>
    <t>Культура</t>
  </si>
  <si>
    <t>Межбюджетные трансферты</t>
  </si>
  <si>
    <t>Иные межбюджетные трансферты</t>
  </si>
  <si>
    <t>Пенсионное обеспечение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</si>
  <si>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</si>
  <si>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</si>
  <si>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</si>
  <si>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</si>
  <si>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</si>
  <si>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</si>
  <si>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</si>
  <si>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</si>
  <si>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</si>
  <si>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</si>
  <si>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</si>
  <si>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</si>
  <si>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</si>
  <si>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Изменение остатков средств на счетах по учету средств бюджета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</si>
  <si>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</si>
  <si>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</si>
  <si>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</si>
  <si>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</si>
  <si>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</si>
  <si>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</si>
  <si>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</si>
  <si>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</si>
  <si>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</si>
  <si>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</si>
  <si>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</si>
  <si>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</si>
  <si>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</si>
  <si>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</si>
  <si>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</si>
  <si>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</si>
  <si>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</si>
  <si>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</si>
  <si>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</si>
  <si>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</si>
  <si>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</si>
  <si>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</si>
  <si>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</si>
  <si>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</si>
  <si>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</si>
  <si>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</si>
  <si>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</si>
  <si>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</si>
  <si>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</si>
  <si>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</si>
  <si>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</si>
  <si>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000 1 03 00000 00 0000 000</t>
  </si>
  <si>
    <t>000 1 03 02000 01 0000 110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</si>
  <si>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</si>
  <si>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</si>
  <si>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</si>
  <si>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</si>
  <si>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</si>
  <si>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</si>
  <si>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</si>
  <si>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</si>
  <si>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</si>
  <si>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</si>
  <si>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</si>
  <si>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</si>
  <si>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</si>
  <si>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</si>
  <si>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</si>
  <si>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</si>
  <si>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</si>
  <si>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</si>
  <si>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</si>
  <si>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000 1 11 05030 00 0000 120</t>
  </si>
  <si>
    <t>000 1 11 05035 10 0000 120</t>
  </si>
  <si>
    <t>000 1 16 00000 00 0000 000</t>
  </si>
  <si>
    <t>000 1 16 51000 02 0000 140</t>
  </si>
  <si>
    <t>000 1 16 51040 02 0000 140</t>
  </si>
  <si>
    <t>000 1 17 00000 00 0000 000</t>
  </si>
  <si>
    <t>000 1 17 01000 00 0000 180</t>
  </si>
  <si>
    <t>000 1 17 01050 10 0000 180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</si>
  <si>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</si>
  <si>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</si>
  <si>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</si>
  <si>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</si>
  <si>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</si>
  <si>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</si>
  <si>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</si>
  <si>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</si>
  <si>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</si>
  <si>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</si>
  <si>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</si>
  <si>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000 2 02 49999 00 0000 151</t>
  </si>
  <si>
    <t>Доходы бюджета - Всего</t>
  </si>
  <si>
    <t xml:space="preserve"> НАЛОГОВЫЕ И НЕНАЛОГОВЫЕ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</si>
  <si>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</si>
  <si>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</si>
  <si>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</si>
  <si>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</si>
  <si>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</si>
  <si>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</si>
  <si>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</si>
  <si>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</si>
  <si>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Единый сельскохозяйственный налог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</si>
  <si>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</si>
  <si>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</si>
  <si>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</si>
  <si>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</si>
  <si>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</si>
  <si>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</si>
  <si>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</si>
  <si>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</si>
  <si>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</si>
  <si>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</si>
  <si>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ПРОЧИЕ НЕНАЛОГОВЫЕ ДОХОДЫ</t>
  </si>
  <si>
    <t>Невыясненные поступления</t>
  </si>
  <si>
    <t>Невыясненные поступления, зачисляемые в бюджеты сельских  поселений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</si>
  <si>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</si>
  <si>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</si>
  <si>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</si>
  <si>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</si>
  <si>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</si>
  <si>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</si>
  <si>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</si>
  <si>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2</t>
  </si>
  <si>
    <t>Х</t>
  </si>
  <si>
    <t>000 0100 0000000000 000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</si>
  <si>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</si>
  <si>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</si>
  <si>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</si>
  <si>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</si>
  <si>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</si>
  <si>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</si>
  <si>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</si>
  <si>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</si>
  <si>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</si>
  <si>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</si>
  <si>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</si>
  <si>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</si>
  <si>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</si>
  <si>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</si>
  <si>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000 0111 0000000000 000</t>
  </si>
  <si>
    <t>000 0111 0000000000 800</t>
  </si>
  <si>
    <t>000 0111 0000000000 870</t>
  </si>
  <si>
    <t>000 0113 0000000000 000</t>
  </si>
  <si>
    <t>000 0113 0000000000 100</t>
  </si>
  <si>
    <t>000 0113 0000000000 120</t>
  </si>
  <si>
    <t>000 0113 0000000000 122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</si>
  <si>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</si>
  <si>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</si>
  <si>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</si>
  <si>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</si>
  <si>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</si>
  <si>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</si>
  <si>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</si>
  <si>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</si>
  <si>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</si>
  <si>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</si>
  <si>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</si>
  <si>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</si>
  <si>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</si>
  <si>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</si>
  <si>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</si>
  <si>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</si>
  <si>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</si>
  <si>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</si>
  <si>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</si>
  <si>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</si>
  <si>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000 0310 0000000000 000</t>
  </si>
  <si>
    <t>000 0310 0000000000 200</t>
  </si>
  <si>
    <t>000 0310 0000000000 240</t>
  </si>
  <si>
    <t>000 0310 0000000000 244</t>
  </si>
  <si>
    <t>000 0500 0000000000 000</t>
  </si>
  <si>
    <t>000 0501 0000000000 000</t>
  </si>
  <si>
    <t>000 0501 0000000000 200</t>
  </si>
  <si>
    <t>000 0501 0000000000 240</t>
  </si>
  <si>
    <t>000 0501 0000000000 244</t>
  </si>
  <si>
    <t>000 0502 0000000000 000</t>
  </si>
  <si>
    <t>000 0502 0000000000 200</t>
  </si>
  <si>
    <t>000 0502 0000000000 240</t>
  </si>
  <si>
    <t>000 0502 0000000000 244</t>
  </si>
  <si>
    <t>000 0503 0000000000 000</t>
  </si>
  <si>
    <t>000 0503 0000000000 200</t>
  </si>
  <si>
    <t>000 0503 0000000000 240</t>
  </si>
  <si>
    <t>000 0503 0000000000 244</t>
  </si>
  <si>
    <t>000 0700 0000000000 000</t>
  </si>
  <si>
    <t>000 0705 0000000000 000</t>
  </si>
  <si>
    <t>000 0705 0000000000 200</t>
  </si>
  <si>
    <t>000 0705 0000000000 240</t>
  </si>
  <si>
    <t>000 0705 0000000000 244</t>
  </si>
  <si>
    <t>000 0800 0000000000 000</t>
  </si>
  <si>
    <t>000 0801 0000000000 000</t>
  </si>
  <si>
    <t>000 0801 0000000000 100</t>
  </si>
  <si>
    <t>000 0801 0000000000 110</t>
  </si>
  <si>
    <t>000 0801 0000000000 111</t>
  </si>
  <si>
    <t>000 0801 0000000000 119</t>
  </si>
  <si>
    <t>000 0801 0000000000 200</t>
  </si>
  <si>
    <t>000 0801 0000000000 240</t>
  </si>
  <si>
    <t>000 0801 0000000000 244</t>
  </si>
  <si>
    <t>000 0801 0000000000 800</t>
  </si>
  <si>
    <t>000 0801 0000000000 850</t>
  </si>
  <si>
    <t>000 0801 0000000000 851</t>
  </si>
  <si>
    <t>000 1000 0000000000 000</t>
  </si>
  <si>
    <t>000 1001 0000000000 000</t>
  </si>
  <si>
    <t>000 1001 0000000000 500</t>
  </si>
  <si>
    <t>000 1001 0000000000 540</t>
  </si>
  <si>
    <t>000 1100 0000000000 000</t>
  </si>
  <si>
    <t>000 1101 0000000000 000</t>
  </si>
  <si>
    <t>000 1101 0000000000 200</t>
  </si>
  <si>
    <t>000 1101 0000000000 240</t>
  </si>
  <si>
    <t>000 1101 0000000000 244</t>
  </si>
  <si>
    <t>ВСЕГО РАСХОДОВ</t>
  </si>
  <si>
    <t>Общегосударственные вопросы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</si>
  <si>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</si>
  <si>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 xml:space="preserve">Уплата прочих налогов, сборов </t>
  </si>
  <si>
    <t>Национальная оборона</t>
  </si>
  <si>
    <t>Национальная безопасность и правоохранительная деятельность</t>
  </si>
  <si>
    <t>Жилищно-коммунальное хозяйство</t>
  </si>
  <si>
    <t>Коммунальное хозяйство</t>
  </si>
  <si>
    <t>Образование</t>
  </si>
  <si>
    <t>Культура и кинематография</t>
  </si>
  <si>
    <t>Взносы по обязательному социальному страхованию  на выплаты по оплате труда работников и иные выплаты работникам учреждений</t>
  </si>
  <si>
    <t>Социальная политика</t>
  </si>
  <si>
    <t>Физическая культура и спорт</t>
  </si>
  <si>
    <t xml:space="preserve">Физическая культура </t>
  </si>
  <si>
    <t>Результат исполнения бюджета (дефицит "--", профицит "+")</t>
  </si>
  <si>
    <t>000 0503 0000000000 800</t>
  </si>
  <si>
    <t>000 0503 0000000000 850</t>
  </si>
  <si>
    <t>000 0503 0000000000 853</t>
  </si>
  <si>
    <t>000 2 02 49999 10 0000 151</t>
  </si>
  <si>
    <t>на 01.11.2017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</si>
</sst>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\ &quot;г.&quot;"/>
    <numFmt numFmtId="165" formatCode="[$-10419]#,##0.00"/>
    <numFmt numFmtId="166" formatCode="[$-10419]###\ ###\ ###\ ###\ ##0.00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EBCD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4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4" xfId="0" applyFont="1" applyBorder="1" applyAlignment="1" applyProtection="1">
      <alignment vertical="center" wrapText="1"/>
    </xf>
    <xf numFmtId="49" fontId="2" fillId="0" borderId="34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0" xfId="0" applyFont="1" applyBorder="1" applyAlignment="1" applyProtection="1">
      <alignment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left"/>
    </xf>
    <xf numFmtId="0" fontId="3" fillId="0" borderId="32" xfId="0" applyFont="1" applyBorder="1" applyAlignment="1" applyProtection="1">
      <alignment horizontal="center"/>
    </xf>
    <xf numFmtId="0" fontId="3" fillId="0" borderId="32" xfId="0" applyFont="1" applyBorder="1" applyAlignment="1" applyProtection="1">
      <alignment horizontal="left"/>
    </xf>
    <xf numFmtId="49" fontId="3" fillId="0" borderId="32" xfId="0" applyNumberFormat="1" applyFont="1" applyBorder="1" applyAlignment="1" applyProtection="1"/>
    <xf numFmtId="0" fontId="3" fillId="0" borderId="32" xfId="0" applyFont="1" applyBorder="1" applyAlignment="1" applyProtection="1"/>
    <xf numFmtId="0" fontId="5" fillId="0" borderId="38" xfId="1" applyNumberFormat="1" applyFont="1" applyFill="1" applyBorder="1" applyAlignment="1">
      <alignment horizontal="left" wrapText="1" readingOrder="1"/>
    </xf>
    <xf numFmtId="0" fontId="6" fillId="0" borderId="39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vertical="center" wrapText="1" readingOrder="1"/>
    </xf>
    <xf numFmtId="0" fontId="6" fillId="0" borderId="38" xfId="1" applyNumberFormat="1" applyFont="1" applyFill="1" applyBorder="1" applyAlignment="1">
      <alignment horizontal="center" wrapText="1" readingOrder="1"/>
    </xf>
    <xf numFmtId="0" fontId="5" fillId="0" borderId="38" xfId="1" applyNumberFormat="1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5" fillId="0" borderId="40" xfId="1" applyNumberFormat="1" applyFont="1" applyFill="1" applyBorder="1" applyAlignment="1">
      <alignment horizontal="center" vertical="center" wrapText="1" readingOrder="1"/>
    </xf>
    <xf numFmtId="4" fontId="9" fillId="0" borderId="24" xfId="0" applyNumberFormat="1" applyFont="1" applyBorder="1" applyAlignment="1" applyProtection="1">
      <alignment horizontal="right"/>
    </xf>
    <xf numFmtId="4" fontId="9" fillId="0" borderId="35" xfId="0" applyNumberFormat="1" applyFont="1" applyBorder="1" applyAlignment="1" applyProtection="1">
      <alignment horizontal="right"/>
    </xf>
    <xf numFmtId="0" fontId="8" fillId="0" borderId="37" xfId="0" applyFont="1" applyBorder="1" applyAlignment="1" applyProtection="1">
      <alignment horizontal="left"/>
    </xf>
    <xf numFmtId="0" fontId="8" fillId="0" borderId="25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49" fontId="8" fillId="0" borderId="27" xfId="0" applyNumberFormat="1" applyFont="1" applyBorder="1" applyAlignment="1" applyProtection="1">
      <alignment horizontal="center"/>
    </xf>
    <xf numFmtId="49" fontId="8" fillId="0" borderId="28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4" fontId="8" fillId="0" borderId="24" xfId="0" applyNumberFormat="1" applyFont="1" applyBorder="1" applyAlignment="1" applyProtection="1">
      <alignment horizontal="right"/>
    </xf>
    <xf numFmtId="4" fontId="8" fillId="0" borderId="35" xfId="0" applyNumberFormat="1" applyFont="1" applyBorder="1" applyAlignment="1" applyProtection="1">
      <alignment horizontal="right"/>
    </xf>
    <xf numFmtId="0" fontId="5" fillId="0" borderId="40" xfId="1" applyNumberFormat="1" applyFont="1" applyFill="1" applyBorder="1" applyAlignment="1">
      <alignment horizontal="left" wrapText="1" readingOrder="1"/>
    </xf>
    <xf numFmtId="0" fontId="5" fillId="0" borderId="24" xfId="1" applyNumberFormat="1" applyFont="1" applyFill="1" applyBorder="1" applyAlignment="1">
      <alignment horizontal="left" wrapText="1" readingOrder="1"/>
    </xf>
    <xf numFmtId="4" fontId="8" fillId="0" borderId="15" xfId="0" applyNumberFormat="1" applyFont="1" applyBorder="1" applyAlignment="1" applyProtection="1">
      <alignment horizontal="right"/>
    </xf>
    <xf numFmtId="49" fontId="8" fillId="0" borderId="36" xfId="0" applyNumberFormat="1" applyFont="1" applyBorder="1" applyAlignment="1" applyProtection="1">
      <alignment horizontal="left" wrapText="1"/>
    </xf>
    <xf numFmtId="49" fontId="8" fillId="0" borderId="29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49" fontId="8" fillId="0" borderId="15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 readingOrder="1"/>
    </xf>
    <xf numFmtId="49" fontId="8" fillId="0" borderId="26" xfId="0" applyNumberFormat="1" applyFont="1" applyBorder="1" applyAlignment="1" applyProtection="1">
      <alignment horizontal="center"/>
    </xf>
    <xf numFmtId="0" fontId="5" fillId="0" borderId="38" xfId="1" applyNumberFormat="1" applyFont="1" applyFill="1" applyBorder="1" applyAlignment="1">
      <alignment horizontal="center" wrapText="1" readingOrder="1"/>
    </xf>
    <xf numFmtId="4" fontId="8" fillId="0" borderId="16" xfId="0" applyNumberFormat="1" applyFont="1" applyBorder="1" applyAlignment="1" applyProtection="1">
      <alignment horizontal="center" readingOrder="1"/>
    </xf>
    <xf numFmtId="2" fontId="8" fillId="0" borderId="24" xfId="0" applyNumberFormat="1" applyFont="1" applyBorder="1" applyAlignment="1" applyProtection="1">
      <alignment horizontal="center" vertical="center" readingOrder="1"/>
    </xf>
    <xf numFmtId="4" fontId="8" fillId="0" borderId="30" xfId="0" applyNumberFormat="1" applyFont="1" applyBorder="1" applyAlignment="1" applyProtection="1">
      <alignment horizontal="center"/>
    </xf>
    <xf numFmtId="4" fontId="8" fillId="0" borderId="16" xfId="0" applyNumberFormat="1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center"/>
    </xf>
    <xf numFmtId="4" fontId="8" fillId="0" borderId="23" xfId="0" applyNumberFormat="1" applyFont="1" applyBorder="1" applyAlignment="1" applyProtection="1">
      <alignment horizontal="center"/>
    </xf>
    <xf numFmtId="4" fontId="8" fillId="0" borderId="26" xfId="0" applyNumberFormat="1" applyFont="1" applyBorder="1" applyAlignment="1" applyProtection="1">
      <alignment horizontal="center"/>
    </xf>
    <xf numFmtId="165" fontId="5" fillId="0" borderId="38" xfId="1" applyNumberFormat="1" applyFont="1" applyFill="1" applyBorder="1" applyAlignment="1">
      <alignment horizontal="center" wrapText="1" readingOrder="1"/>
    </xf>
    <xf numFmtId="0" fontId="5" fillId="0" borderId="41" xfId="1" applyNumberFormat="1" applyFont="1" applyFill="1" applyBorder="1" applyAlignment="1">
      <alignment horizontal="center" vertical="center" wrapText="1" readingOrder="1"/>
    </xf>
    <xf numFmtId="4" fontId="8" fillId="0" borderId="27" xfId="0" applyNumberFormat="1" applyFont="1" applyBorder="1" applyAlignment="1" applyProtection="1">
      <alignment horizontal="center"/>
    </xf>
    <xf numFmtId="0" fontId="0" fillId="0" borderId="24" xfId="0" applyBorder="1"/>
    <xf numFmtId="166" fontId="5" fillId="0" borderId="38" xfId="1" applyNumberFormat="1" applyFont="1" applyFill="1" applyBorder="1" applyAlignment="1">
      <alignment horizontal="center" wrapText="1" readingOrder="1"/>
    </xf>
    <xf numFmtId="166" fontId="5" fillId="0" borderId="40" xfId="1" applyNumberFormat="1" applyFont="1" applyFill="1" applyBorder="1" applyAlignment="1">
      <alignment horizontal="center" wrapText="1" readingOrder="1"/>
    </xf>
    <xf numFmtId="0" fontId="8" fillId="0" borderId="24" xfId="0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10" fillId="0" borderId="24" xfId="1" applyNumberFormat="1" applyFont="1" applyFill="1" applyBorder="1" applyAlignment="1">
      <alignment horizontal="center" vertical="center" wrapText="1" readingOrder="1"/>
    </xf>
    <xf numFmtId="166" fontId="5" fillId="0" borderId="24" xfId="1" applyNumberFormat="1" applyFont="1" applyFill="1" applyBorder="1" applyAlignment="1">
      <alignment horizontal="center" wrapText="1" readingOrder="1"/>
    </xf>
    <xf numFmtId="0" fontId="7" fillId="0" borderId="24" xfId="0" applyFont="1" applyFill="1" applyBorder="1"/>
    <xf numFmtId="0" fontId="6" fillId="0" borderId="40" xfId="1" applyNumberFormat="1" applyFont="1" applyFill="1" applyBorder="1" applyAlignment="1">
      <alignment horizontal="center" wrapText="1" readingOrder="1"/>
    </xf>
    <xf numFmtId="0" fontId="5" fillId="0" borderId="40" xfId="1" applyNumberFormat="1" applyFont="1" applyFill="1" applyBorder="1" applyAlignment="1">
      <alignment horizontal="center" wrapText="1" readingOrder="1"/>
    </xf>
    <xf numFmtId="165" fontId="5" fillId="0" borderId="40" xfId="1" applyNumberFormat="1" applyFont="1" applyFill="1" applyBorder="1" applyAlignment="1">
      <alignment horizontal="center" wrapText="1" readingOrder="1"/>
    </xf>
    <xf numFmtId="2" fontId="8" fillId="0" borderId="27" xfId="0" applyNumberFormat="1" applyFont="1" applyBorder="1" applyAlignment="1" applyProtection="1">
      <alignment horizontal="center" vertical="center" readingOrder="1"/>
    </xf>
    <xf numFmtId="0" fontId="6" fillId="0" borderId="24" xfId="1" applyNumberFormat="1" applyFont="1" applyFill="1" applyBorder="1" applyAlignment="1">
      <alignment horizontal="center" wrapText="1" readingOrder="1"/>
    </xf>
    <xf numFmtId="0" fontId="5" fillId="0" borderId="24" xfId="1" applyNumberFormat="1" applyFont="1" applyFill="1" applyBorder="1" applyAlignment="1">
      <alignment horizontal="center" wrapText="1" readingOrder="1"/>
    </xf>
    <xf numFmtId="165" fontId="5" fillId="0" borderId="24" xfId="1" applyNumberFormat="1" applyFont="1" applyFill="1" applyBorder="1" applyAlignment="1">
      <alignment horizontal="center" wrapText="1" readingOrder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0" fontId="2" fillId="0" borderId="34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0" xfId="0" applyFont="1" applyBorder="1" applyAlignment="1" applyProtection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>
      <selection activeCell="E58" sqref="E5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303</v>
      </c>
      <c r="B4" s="97"/>
      <c r="C4" s="97"/>
      <c r="D4" s="97"/>
      <c r="E4" s="3" t="s">
        <v>4</v>
      </c>
      <c r="F4" s="8">
        <v>43040</v>
      </c>
    </row>
    <row r="5" spans="1:6" x14ac:dyDescent="0.2">
      <c r="A5" s="9"/>
      <c r="B5" s="9"/>
      <c r="C5" s="9"/>
      <c r="D5" s="9"/>
      <c r="E5" s="3" t="s">
        <v>5</v>
      </c>
      <c r="F5" s="10" t="s">
        <v>17</v>
      </c>
    </row>
    <row r="6" spans="1:6" x14ac:dyDescent="0.2">
      <c r="A6" s="11" t="s">
        <v>6</v>
      </c>
      <c r="B6" s="98" t="s">
        <v>13</v>
      </c>
      <c r="C6" s="99"/>
      <c r="D6" s="99"/>
      <c r="E6" s="3" t="s">
        <v>7</v>
      </c>
      <c r="F6" s="10" t="s">
        <v>18</v>
      </c>
    </row>
    <row r="7" spans="1:6" x14ac:dyDescent="0.2">
      <c r="A7" s="11" t="s">
        <v>8</v>
      </c>
      <c r="B7" s="100" t="s">
        <v>14</v>
      </c>
      <c r="C7" s="100"/>
      <c r="D7" s="100"/>
      <c r="E7" s="3" t="s">
        <v>9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96" t="s">
        <v>20</v>
      </c>
      <c r="B10" s="96"/>
      <c r="C10" s="96"/>
      <c r="D10" s="96"/>
      <c r="E10" s="1"/>
      <c r="F10" s="17"/>
    </row>
    <row r="11" spans="1:6" ht="4.1500000000000004" customHeight="1" x14ac:dyDescent="0.2">
      <c r="A11" s="107" t="s">
        <v>21</v>
      </c>
      <c r="B11" s="101" t="s">
        <v>22</v>
      </c>
      <c r="C11" s="101" t="s">
        <v>23</v>
      </c>
      <c r="D11" s="104" t="s">
        <v>24</v>
      </c>
      <c r="E11" s="104" t="s">
        <v>25</v>
      </c>
      <c r="F11" s="110" t="s">
        <v>26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thickBot="1" x14ac:dyDescent="0.25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38.25" x14ac:dyDescent="0.2">
      <c r="A19" s="38" t="s">
        <v>166</v>
      </c>
      <c r="B19" s="39" t="s">
        <v>22</v>
      </c>
      <c r="C19" s="66" t="s">
        <v>30</v>
      </c>
      <c r="D19" s="78">
        <v>8598000</v>
      </c>
      <c r="E19" s="78">
        <v>7436253.2999999998</v>
      </c>
      <c r="F19" s="67">
        <f>IF(OR(D19="-",IF(E19="-",0,E19)&gt;=IF(D19="-",0,D19)),"-",IF(D19="-",0,D19)-IF(E19="-",0,E19))</f>
        <v>1161746.7000000002</v>
      </c>
    </row>
    <row r="20" spans="1:6" x14ac:dyDescent="0.2">
      <c r="A20" s="38" t="s">
        <v>167</v>
      </c>
      <c r="B20" s="40" t="s">
        <v>197</v>
      </c>
      <c r="C20" s="68"/>
      <c r="D20" s="78">
        <v>3497500</v>
      </c>
      <c r="E20" s="78">
        <v>3397495.25</v>
      </c>
      <c r="F20" s="67">
        <v>1695456.86</v>
      </c>
    </row>
    <row r="21" spans="1:6" x14ac:dyDescent="0.2">
      <c r="A21" s="38" t="s">
        <v>33</v>
      </c>
      <c r="B21" s="41">
        <v>10</v>
      </c>
      <c r="C21" s="69" t="s">
        <v>120</v>
      </c>
      <c r="D21" s="78">
        <v>507200</v>
      </c>
      <c r="E21" s="78">
        <v>476643.34</v>
      </c>
      <c r="F21" s="67">
        <f t="shared" ref="F21:F41" si="0">IF(OR(D21="-",IF(E21="-",0,E21)&gt;=IF(D21="-",0,D21)),"-",IF(D21="-",0,D21)-IF(E21="-",0,E21))</f>
        <v>30556.659999999974</v>
      </c>
    </row>
    <row r="22" spans="1:6" x14ac:dyDescent="0.2">
      <c r="A22" s="38" t="s">
        <v>34</v>
      </c>
      <c r="B22" s="41">
        <v>10</v>
      </c>
      <c r="C22" s="69" t="s">
        <v>121</v>
      </c>
      <c r="D22" s="78">
        <v>507200</v>
      </c>
      <c r="E22" s="78">
        <v>476643.34</v>
      </c>
      <c r="F22" s="70">
        <f t="shared" si="0"/>
        <v>30556.659999999974</v>
      </c>
    </row>
    <row r="23" spans="1:6" ht="76.5" x14ac:dyDescent="0.2">
      <c r="A23" s="38" t="s">
        <v>168</v>
      </c>
      <c r="B23" s="41">
        <v>10</v>
      </c>
      <c r="C23" s="69" t="s">
        <v>122</v>
      </c>
      <c r="D23" s="78">
        <v>506200</v>
      </c>
      <c r="E23" s="78">
        <v>476474.92</v>
      </c>
      <c r="F23" s="70">
        <f t="shared" si="0"/>
        <v>29725.080000000016</v>
      </c>
    </row>
    <row r="24" spans="1:6" ht="51" x14ac:dyDescent="0.2">
      <c r="A24" s="38" t="s">
        <v>169</v>
      </c>
      <c r="B24" s="41">
        <v>10</v>
      </c>
      <c r="C24" s="69" t="s">
        <v>123</v>
      </c>
      <c r="D24" s="78"/>
      <c r="E24" s="78">
        <v>167.58</v>
      </c>
      <c r="F24" s="70"/>
    </row>
    <row r="25" spans="1:6" ht="38.25" x14ac:dyDescent="0.2">
      <c r="A25" s="38" t="s">
        <v>170</v>
      </c>
      <c r="B25" s="41">
        <v>10</v>
      </c>
      <c r="C25" s="69" t="s">
        <v>124</v>
      </c>
      <c r="D25" s="69">
        <v>1000</v>
      </c>
      <c r="E25" s="69">
        <v>0.84</v>
      </c>
      <c r="F25" s="70">
        <f>D25-E25</f>
        <v>999.16</v>
      </c>
    </row>
    <row r="26" spans="1:6" ht="38.25" x14ac:dyDescent="0.2">
      <c r="A26" s="38" t="s">
        <v>171</v>
      </c>
      <c r="B26" s="41">
        <v>10</v>
      </c>
      <c r="C26" s="69" t="s">
        <v>125</v>
      </c>
      <c r="D26" s="69"/>
      <c r="E26" s="69"/>
      <c r="F26" s="70"/>
    </row>
    <row r="27" spans="1:6" ht="89.25" x14ac:dyDescent="0.2">
      <c r="A27" s="38" t="s">
        <v>172</v>
      </c>
      <c r="B27" s="41">
        <v>10</v>
      </c>
      <c r="C27" s="69" t="s">
        <v>126</v>
      </c>
      <c r="D27" s="69"/>
      <c r="E27" s="69"/>
      <c r="F27" s="70"/>
    </row>
    <row r="28" spans="1:6" ht="76.5" x14ac:dyDescent="0.2">
      <c r="A28" s="38" t="s">
        <v>173</v>
      </c>
      <c r="B28" s="41">
        <v>10</v>
      </c>
      <c r="C28" s="69" t="s">
        <v>127</v>
      </c>
      <c r="D28" s="69"/>
      <c r="E28" s="69"/>
      <c r="F28" s="70"/>
    </row>
    <row r="29" spans="1:6" ht="76.5" x14ac:dyDescent="0.2">
      <c r="A29" s="38" t="s">
        <v>174</v>
      </c>
      <c r="B29" s="41">
        <v>10</v>
      </c>
      <c r="C29" s="69" t="s">
        <v>128</v>
      </c>
      <c r="D29" s="69"/>
      <c r="E29" s="69"/>
      <c r="F29" s="70"/>
    </row>
    <row r="30" spans="1:6" x14ac:dyDescent="0.2">
      <c r="A30" s="38" t="s">
        <v>175</v>
      </c>
      <c r="B30" s="41">
        <v>10</v>
      </c>
      <c r="C30" s="69" t="s">
        <v>129</v>
      </c>
      <c r="D30" s="78"/>
      <c r="E30" s="78"/>
      <c r="F30" s="70"/>
    </row>
    <row r="31" spans="1:6" x14ac:dyDescent="0.2">
      <c r="A31" s="38" t="s">
        <v>176</v>
      </c>
      <c r="B31" s="41">
        <v>10</v>
      </c>
      <c r="C31" s="69" t="s">
        <v>130</v>
      </c>
      <c r="D31" s="78">
        <v>1793300</v>
      </c>
      <c r="E31" s="78">
        <v>1793322.8</v>
      </c>
      <c r="F31" s="70"/>
    </row>
    <row r="32" spans="1:6" x14ac:dyDescent="0.2">
      <c r="A32" s="38" t="s">
        <v>176</v>
      </c>
      <c r="B32" s="41">
        <v>10</v>
      </c>
      <c r="C32" s="69" t="s">
        <v>131</v>
      </c>
      <c r="D32" s="78">
        <v>1793300</v>
      </c>
      <c r="E32" s="78">
        <v>1793322.8</v>
      </c>
      <c r="F32" s="70"/>
    </row>
    <row r="33" spans="1:6" x14ac:dyDescent="0.2">
      <c r="A33" s="38" t="s">
        <v>35</v>
      </c>
      <c r="B33" s="41">
        <v>10</v>
      </c>
      <c r="C33" s="69" t="s">
        <v>132</v>
      </c>
      <c r="D33" s="78">
        <v>1793300</v>
      </c>
      <c r="E33" s="78">
        <v>1793322.8</v>
      </c>
      <c r="F33" s="70"/>
    </row>
    <row r="34" spans="1:6" x14ac:dyDescent="0.2">
      <c r="A34" s="38" t="s">
        <v>177</v>
      </c>
      <c r="B34" s="41">
        <v>10</v>
      </c>
      <c r="C34" s="69" t="s">
        <v>133</v>
      </c>
      <c r="D34" s="78">
        <v>1153600</v>
      </c>
      <c r="E34" s="78">
        <v>1057735.53</v>
      </c>
      <c r="F34" s="70"/>
    </row>
    <row r="35" spans="1:6" ht="51" x14ac:dyDescent="0.2">
      <c r="A35" s="38" t="s">
        <v>178</v>
      </c>
      <c r="B35" s="41">
        <v>10</v>
      </c>
      <c r="C35" s="69" t="s">
        <v>134</v>
      </c>
      <c r="D35" s="78">
        <v>56200</v>
      </c>
      <c r="E35" s="78">
        <v>11883.97</v>
      </c>
      <c r="F35" s="70">
        <f t="shared" si="0"/>
        <v>44316.03</v>
      </c>
    </row>
    <row r="36" spans="1:6" x14ac:dyDescent="0.2">
      <c r="A36" s="38" t="s">
        <v>36</v>
      </c>
      <c r="B36" s="41">
        <v>10</v>
      </c>
      <c r="C36" s="69" t="s">
        <v>135</v>
      </c>
      <c r="D36" s="78">
        <v>56200</v>
      </c>
      <c r="E36" s="78">
        <v>11883.97</v>
      </c>
      <c r="F36" s="70">
        <f t="shared" si="0"/>
        <v>44316.03</v>
      </c>
    </row>
    <row r="37" spans="1:6" x14ac:dyDescent="0.2">
      <c r="A37" s="38" t="s">
        <v>179</v>
      </c>
      <c r="B37" s="41">
        <v>10</v>
      </c>
      <c r="C37" s="69" t="s">
        <v>136</v>
      </c>
      <c r="D37" s="78">
        <v>1097400</v>
      </c>
      <c r="E37" s="78">
        <v>1045851.56</v>
      </c>
      <c r="F37" s="70">
        <f t="shared" si="0"/>
        <v>51548.439999999944</v>
      </c>
    </row>
    <row r="38" spans="1:6" ht="38.25" x14ac:dyDescent="0.2">
      <c r="A38" s="38" t="s">
        <v>180</v>
      </c>
      <c r="B38" s="41">
        <v>10</v>
      </c>
      <c r="C38" s="69" t="s">
        <v>137</v>
      </c>
      <c r="D38" s="78">
        <v>1028100</v>
      </c>
      <c r="E38" s="78">
        <v>1043896.93</v>
      </c>
      <c r="F38" s="70" t="str">
        <f t="shared" si="0"/>
        <v>-</v>
      </c>
    </row>
    <row r="39" spans="1:6" x14ac:dyDescent="0.2">
      <c r="A39" s="38" t="s">
        <v>37</v>
      </c>
      <c r="B39" s="41">
        <v>10</v>
      </c>
      <c r="C39" s="69" t="s">
        <v>138</v>
      </c>
      <c r="D39" s="78">
        <v>1028100</v>
      </c>
      <c r="E39" s="78">
        <v>1043896.93</v>
      </c>
      <c r="F39" s="70"/>
    </row>
    <row r="40" spans="1:6" ht="38.25" x14ac:dyDescent="0.2">
      <c r="A40" s="38" t="s">
        <v>38</v>
      </c>
      <c r="B40" s="41">
        <v>10</v>
      </c>
      <c r="C40" s="69" t="s">
        <v>139</v>
      </c>
      <c r="D40" s="78">
        <v>69300</v>
      </c>
      <c r="E40" s="78">
        <v>1954.63</v>
      </c>
      <c r="F40" s="67">
        <f t="shared" si="0"/>
        <v>67345.37</v>
      </c>
    </row>
    <row r="41" spans="1:6" ht="24.75" customHeight="1" x14ac:dyDescent="0.2">
      <c r="A41" s="38" t="s">
        <v>181</v>
      </c>
      <c r="B41" s="41">
        <v>10</v>
      </c>
      <c r="C41" s="69" t="s">
        <v>140</v>
      </c>
      <c r="D41" s="78">
        <v>69300</v>
      </c>
      <c r="E41" s="78">
        <v>1954.63</v>
      </c>
      <c r="F41" s="67">
        <f t="shared" si="0"/>
        <v>67345.37</v>
      </c>
    </row>
    <row r="42" spans="1:6" ht="57" customHeight="1" x14ac:dyDescent="0.2">
      <c r="A42" s="38" t="s">
        <v>182</v>
      </c>
      <c r="B42" s="41">
        <v>10</v>
      </c>
      <c r="C42" s="69" t="s">
        <v>141</v>
      </c>
      <c r="D42" s="78">
        <v>13100</v>
      </c>
      <c r="E42" s="78">
        <v>8840</v>
      </c>
      <c r="F42" s="71">
        <f>D42-E42</f>
        <v>4260</v>
      </c>
    </row>
    <row r="43" spans="1:6" ht="81" customHeight="1" x14ac:dyDescent="0.2">
      <c r="A43" s="38" t="s">
        <v>183</v>
      </c>
      <c r="B43" s="41">
        <v>10</v>
      </c>
      <c r="C43" s="69" t="s">
        <v>142</v>
      </c>
      <c r="D43" s="78">
        <v>13100</v>
      </c>
      <c r="E43" s="78">
        <v>8840</v>
      </c>
      <c r="F43" s="71">
        <f>D43-E43</f>
        <v>4260</v>
      </c>
    </row>
    <row r="44" spans="1:6" ht="60" customHeight="1" x14ac:dyDescent="0.2">
      <c r="A44" s="38" t="s">
        <v>39</v>
      </c>
      <c r="B44" s="41">
        <v>10</v>
      </c>
      <c r="C44" s="69" t="s">
        <v>143</v>
      </c>
      <c r="D44" s="69">
        <v>13100</v>
      </c>
      <c r="E44" s="78">
        <v>8840</v>
      </c>
      <c r="F44" s="71">
        <f t="shared" ref="F44:F66" si="1">D44-E44</f>
        <v>4260</v>
      </c>
    </row>
    <row r="45" spans="1:6" ht="102.75" customHeight="1" x14ac:dyDescent="0.2">
      <c r="A45" s="38" t="s">
        <v>40</v>
      </c>
      <c r="B45" s="41">
        <v>10</v>
      </c>
      <c r="C45" s="69" t="s">
        <v>144</v>
      </c>
      <c r="D45" s="69"/>
      <c r="E45" s="78">
        <v>32066.91</v>
      </c>
      <c r="F45" s="71">
        <f t="shared" si="1"/>
        <v>-32066.91</v>
      </c>
    </row>
    <row r="46" spans="1:6" ht="92.25" customHeight="1" x14ac:dyDescent="0.2">
      <c r="A46" s="38" t="s">
        <v>41</v>
      </c>
      <c r="B46" s="41">
        <v>10</v>
      </c>
      <c r="C46" s="69" t="s">
        <v>145</v>
      </c>
      <c r="D46" s="69"/>
      <c r="E46" s="78">
        <v>32066.91</v>
      </c>
      <c r="F46" s="71">
        <f t="shared" si="1"/>
        <v>-32066.91</v>
      </c>
    </row>
    <row r="47" spans="1:6" ht="48.75" customHeight="1" x14ac:dyDescent="0.2">
      <c r="A47" s="38" t="s">
        <v>42</v>
      </c>
      <c r="B47" s="41">
        <v>10</v>
      </c>
      <c r="C47" s="69" t="s">
        <v>146</v>
      </c>
      <c r="D47" s="69"/>
      <c r="E47" s="78">
        <v>32066.91</v>
      </c>
      <c r="F47" s="71">
        <f t="shared" si="1"/>
        <v>-32066.91</v>
      </c>
    </row>
    <row r="48" spans="1:6" ht="18" customHeight="1" x14ac:dyDescent="0.2">
      <c r="A48" s="38" t="s">
        <v>184</v>
      </c>
      <c r="B48" s="41">
        <v>10</v>
      </c>
      <c r="C48" s="69" t="s">
        <v>147</v>
      </c>
      <c r="D48" s="78"/>
      <c r="E48" s="78">
        <v>32066.91</v>
      </c>
      <c r="F48" s="71">
        <f t="shared" si="1"/>
        <v>-32066.91</v>
      </c>
    </row>
    <row r="49" spans="1:6" ht="40.5" customHeight="1" x14ac:dyDescent="0.2">
      <c r="A49" s="38" t="s">
        <v>185</v>
      </c>
      <c r="B49" s="41">
        <v>10</v>
      </c>
      <c r="C49" s="69" t="s">
        <v>148</v>
      </c>
      <c r="D49" s="78">
        <v>30300</v>
      </c>
      <c r="E49" s="78">
        <v>28886.67</v>
      </c>
      <c r="F49" s="71">
        <f t="shared" si="1"/>
        <v>1413.3300000000017</v>
      </c>
    </row>
    <row r="50" spans="1:6" ht="49.5" customHeight="1" x14ac:dyDescent="0.2">
      <c r="A50" s="38" t="s">
        <v>186</v>
      </c>
      <c r="B50" s="41">
        <v>10</v>
      </c>
      <c r="C50" s="69" t="s">
        <v>149</v>
      </c>
      <c r="D50" s="78" t="s">
        <v>31</v>
      </c>
      <c r="E50" s="78">
        <v>10000</v>
      </c>
      <c r="F50" s="71" t="e">
        <f t="shared" si="1"/>
        <v>#VALUE!</v>
      </c>
    </row>
    <row r="51" spans="1:6" ht="12.75" customHeight="1" x14ac:dyDescent="0.2">
      <c r="A51" s="38" t="s">
        <v>187</v>
      </c>
      <c r="B51" s="41">
        <v>10</v>
      </c>
      <c r="C51" s="69" t="s">
        <v>150</v>
      </c>
      <c r="D51" s="69" t="s">
        <v>31</v>
      </c>
      <c r="E51" s="69">
        <v>10000</v>
      </c>
      <c r="F51" s="71" t="e">
        <f t="shared" si="1"/>
        <v>#VALUE!</v>
      </c>
    </row>
    <row r="52" spans="1:6" ht="12.75" customHeight="1" x14ac:dyDescent="0.2">
      <c r="A52" s="38" t="s">
        <v>188</v>
      </c>
      <c r="B52" s="41">
        <v>10</v>
      </c>
      <c r="C52" s="69" t="s">
        <v>151</v>
      </c>
      <c r="D52" s="69">
        <v>30300</v>
      </c>
      <c r="E52" s="69">
        <v>18886.669999999998</v>
      </c>
      <c r="F52" s="71">
        <f t="shared" si="1"/>
        <v>11413.330000000002</v>
      </c>
    </row>
    <row r="53" spans="1:6" ht="31.5" customHeight="1" x14ac:dyDescent="0.2">
      <c r="A53" s="38" t="s">
        <v>189</v>
      </c>
      <c r="B53" s="41">
        <v>10</v>
      </c>
      <c r="C53" s="69" t="s">
        <v>152</v>
      </c>
      <c r="D53" s="69">
        <v>30300</v>
      </c>
      <c r="E53" s="69">
        <v>18886.669999999998</v>
      </c>
      <c r="F53" s="71">
        <f t="shared" si="1"/>
        <v>11413.330000000002</v>
      </c>
    </row>
    <row r="54" spans="1:6" ht="18.75" customHeight="1" x14ac:dyDescent="0.2">
      <c r="A54" s="59" t="s">
        <v>43</v>
      </c>
      <c r="B54" s="89">
        <v>10</v>
      </c>
      <c r="C54" s="90" t="s">
        <v>153</v>
      </c>
      <c r="D54" s="91"/>
      <c r="E54" s="91"/>
      <c r="F54" s="92">
        <f t="shared" si="1"/>
        <v>0</v>
      </c>
    </row>
    <row r="55" spans="1:6" ht="46.5" customHeight="1" x14ac:dyDescent="0.2">
      <c r="A55" s="60" t="s">
        <v>44</v>
      </c>
      <c r="B55" s="93">
        <v>10</v>
      </c>
      <c r="C55" s="94" t="s">
        <v>154</v>
      </c>
      <c r="D55" s="95"/>
      <c r="E55" s="95"/>
      <c r="F55" s="71">
        <f t="shared" si="1"/>
        <v>0</v>
      </c>
    </row>
    <row r="56" spans="1:6" ht="39" customHeight="1" x14ac:dyDescent="0.2">
      <c r="A56" s="60" t="s">
        <v>45</v>
      </c>
      <c r="B56" s="93">
        <v>10</v>
      </c>
      <c r="C56" s="94" t="s">
        <v>155</v>
      </c>
      <c r="D56" s="95"/>
      <c r="E56" s="95"/>
      <c r="F56" s="71">
        <f t="shared" si="1"/>
        <v>0</v>
      </c>
    </row>
    <row r="57" spans="1:6" ht="36.75" customHeight="1" x14ac:dyDescent="0.2">
      <c r="A57" s="60" t="s">
        <v>46</v>
      </c>
      <c r="B57" s="93">
        <v>10</v>
      </c>
      <c r="C57" s="94" t="s">
        <v>156</v>
      </c>
      <c r="D57" s="95">
        <v>5100500</v>
      </c>
      <c r="E57" s="95">
        <v>4038758.05</v>
      </c>
      <c r="F57" s="71">
        <f t="shared" si="1"/>
        <v>1061741.9500000002</v>
      </c>
    </row>
    <row r="58" spans="1:6" ht="37.5" customHeight="1" x14ac:dyDescent="0.2">
      <c r="A58" s="60" t="s">
        <v>47</v>
      </c>
      <c r="B58" s="93">
        <v>10</v>
      </c>
      <c r="C58" s="94" t="s">
        <v>157</v>
      </c>
      <c r="D58" s="95">
        <v>5100500</v>
      </c>
      <c r="E58" s="95">
        <v>4038758.05</v>
      </c>
      <c r="F58" s="71">
        <f t="shared" si="1"/>
        <v>1061741.9500000002</v>
      </c>
    </row>
    <row r="59" spans="1:6" ht="35.25" customHeight="1" x14ac:dyDescent="0.2">
      <c r="A59" s="60" t="s">
        <v>190</v>
      </c>
      <c r="B59" s="93">
        <v>10</v>
      </c>
      <c r="C59" s="94" t="s">
        <v>158</v>
      </c>
      <c r="D59" s="95">
        <v>3168200</v>
      </c>
      <c r="E59" s="95">
        <v>2976100</v>
      </c>
      <c r="F59" s="71">
        <f t="shared" si="1"/>
        <v>192100</v>
      </c>
    </row>
    <row r="60" spans="1:6" ht="42" customHeight="1" x14ac:dyDescent="0.2">
      <c r="A60" s="60" t="s">
        <v>191</v>
      </c>
      <c r="B60" s="93">
        <v>10</v>
      </c>
      <c r="C60" s="94" t="s">
        <v>159</v>
      </c>
      <c r="D60" s="95">
        <v>3168200</v>
      </c>
      <c r="E60" s="95">
        <v>2976100</v>
      </c>
      <c r="F60" s="71">
        <f t="shared" si="1"/>
        <v>192100</v>
      </c>
    </row>
    <row r="61" spans="1:6" ht="39.75" customHeight="1" x14ac:dyDescent="0.2">
      <c r="A61" s="60" t="s">
        <v>192</v>
      </c>
      <c r="B61" s="93">
        <v>10</v>
      </c>
      <c r="C61" s="94" t="s">
        <v>160</v>
      </c>
      <c r="D61" s="95">
        <v>3168200</v>
      </c>
      <c r="E61" s="95">
        <v>2976100</v>
      </c>
      <c r="F61" s="71">
        <f t="shared" si="1"/>
        <v>192100</v>
      </c>
    </row>
    <row r="62" spans="1:6" ht="37.5" customHeight="1" x14ac:dyDescent="0.2">
      <c r="A62" s="60" t="s">
        <v>193</v>
      </c>
      <c r="B62" s="93">
        <v>10</v>
      </c>
      <c r="C62" s="94" t="s">
        <v>161</v>
      </c>
      <c r="D62" s="95">
        <v>69500</v>
      </c>
      <c r="E62" s="95">
        <v>69500</v>
      </c>
      <c r="F62" s="71">
        <f t="shared" si="1"/>
        <v>0</v>
      </c>
    </row>
    <row r="63" spans="1:6" ht="44.25" customHeight="1" x14ac:dyDescent="0.2">
      <c r="A63" s="60" t="s">
        <v>194</v>
      </c>
      <c r="B63" s="93">
        <v>10</v>
      </c>
      <c r="C63" s="94" t="s">
        <v>162</v>
      </c>
      <c r="D63" s="95">
        <v>200</v>
      </c>
      <c r="E63" s="95">
        <v>200</v>
      </c>
      <c r="F63" s="71">
        <f t="shared" si="1"/>
        <v>0</v>
      </c>
    </row>
    <row r="64" spans="1:6" ht="29.25" customHeight="1" x14ac:dyDescent="0.2">
      <c r="A64" s="60" t="s">
        <v>78</v>
      </c>
      <c r="B64" s="93">
        <v>10</v>
      </c>
      <c r="C64" s="94" t="s">
        <v>163</v>
      </c>
      <c r="D64" s="95">
        <v>200</v>
      </c>
      <c r="E64" s="95">
        <v>200</v>
      </c>
      <c r="F64" s="71">
        <f t="shared" si="1"/>
        <v>0</v>
      </c>
    </row>
    <row r="65" spans="1:6" ht="39" customHeight="1" x14ac:dyDescent="0.2">
      <c r="A65" s="60" t="s">
        <v>195</v>
      </c>
      <c r="B65" s="93">
        <v>10</v>
      </c>
      <c r="C65" s="94" t="s">
        <v>164</v>
      </c>
      <c r="D65" s="95">
        <v>69300</v>
      </c>
      <c r="E65" s="95">
        <v>69300</v>
      </c>
      <c r="F65" s="71">
        <f t="shared" si="1"/>
        <v>0</v>
      </c>
    </row>
    <row r="66" spans="1:6" ht="51.75" customHeight="1" x14ac:dyDescent="0.2">
      <c r="A66" s="60" t="s">
        <v>196</v>
      </c>
      <c r="B66" s="93">
        <v>10</v>
      </c>
      <c r="C66" s="94" t="s">
        <v>165</v>
      </c>
      <c r="D66" s="95">
        <v>69300</v>
      </c>
      <c r="E66" s="95">
        <v>69300</v>
      </c>
      <c r="F66" s="71">
        <f t="shared" si="1"/>
        <v>0</v>
      </c>
    </row>
    <row r="67" spans="1:6" ht="12.75" customHeight="1" x14ac:dyDescent="0.2">
      <c r="A67" s="38" t="s">
        <v>78</v>
      </c>
      <c r="B67" s="81">
        <v>10</v>
      </c>
      <c r="C67" s="69" t="s">
        <v>164</v>
      </c>
      <c r="D67" s="85">
        <v>1862800</v>
      </c>
      <c r="E67" s="85">
        <v>993158.05</v>
      </c>
      <c r="F67" s="85">
        <f>D67-E67</f>
        <v>869641.95</v>
      </c>
    </row>
    <row r="68" spans="1:6" ht="12.75" customHeight="1" x14ac:dyDescent="0.2">
      <c r="A68" s="38" t="s">
        <v>195</v>
      </c>
      <c r="B68" s="81">
        <v>10</v>
      </c>
      <c r="C68" s="69" t="s">
        <v>165</v>
      </c>
      <c r="D68" s="85">
        <v>1862800</v>
      </c>
      <c r="E68" s="85">
        <v>993158.05</v>
      </c>
      <c r="F68" s="85">
        <f t="shared" ref="F68:F69" si="2">D68-E68</f>
        <v>869641.95</v>
      </c>
    </row>
    <row r="69" spans="1:6" ht="27" customHeight="1" x14ac:dyDescent="0.2">
      <c r="A69" s="38" t="s">
        <v>196</v>
      </c>
      <c r="B69" s="81">
        <v>10</v>
      </c>
      <c r="C69" s="69" t="s">
        <v>302</v>
      </c>
      <c r="D69" s="85">
        <v>1862800</v>
      </c>
      <c r="E69" s="85">
        <v>993158.05</v>
      </c>
      <c r="F69" s="85">
        <f t="shared" si="2"/>
        <v>869641.95</v>
      </c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04"/>
  <sheetViews>
    <sheetView showGridLines="0" topLeftCell="A87" workbookViewId="0">
      <selection activeCell="E29" sqref="E29:E3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48</v>
      </c>
      <c r="B2" s="96"/>
      <c r="C2" s="96"/>
      <c r="D2" s="96"/>
      <c r="E2" s="1"/>
      <c r="F2" s="13" t="s">
        <v>49</v>
      </c>
    </row>
    <row r="3" spans="1:6" ht="13.5" customHeight="1" x14ac:dyDescent="0.2">
      <c r="A3" s="5"/>
      <c r="B3" s="5"/>
      <c r="C3" s="24"/>
      <c r="D3" s="9"/>
      <c r="E3" s="9"/>
      <c r="F3" s="9"/>
    </row>
    <row r="4" spans="1:6" ht="10.15" customHeight="1" x14ac:dyDescent="0.2">
      <c r="A4" s="115" t="s">
        <v>21</v>
      </c>
      <c r="B4" s="101" t="s">
        <v>22</v>
      </c>
      <c r="C4" s="113" t="s">
        <v>50</v>
      </c>
      <c r="D4" s="104" t="s">
        <v>24</v>
      </c>
      <c r="E4" s="118" t="s">
        <v>25</v>
      </c>
      <c r="F4" s="110" t="s">
        <v>26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25"/>
      <c r="D10" s="105"/>
      <c r="E10" s="26"/>
      <c r="F10" s="27"/>
    </row>
    <row r="11" spans="1:6" ht="13.15" hidden="1" customHeight="1" x14ac:dyDescent="0.2">
      <c r="A11" s="117"/>
      <c r="B11" s="103"/>
      <c r="C11" s="28"/>
      <c r="D11" s="106"/>
      <c r="E11" s="29"/>
      <c r="F11" s="30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31" t="s">
        <v>28</v>
      </c>
      <c r="F12" s="23" t="s">
        <v>29</v>
      </c>
    </row>
    <row r="13" spans="1:6" x14ac:dyDescent="0.2">
      <c r="A13" s="38" t="s">
        <v>284</v>
      </c>
      <c r="B13" s="42" t="s">
        <v>51</v>
      </c>
      <c r="C13" s="42" t="s">
        <v>198</v>
      </c>
      <c r="D13" s="82">
        <v>9508000</v>
      </c>
      <c r="E13" s="72">
        <v>6648022.8099999996</v>
      </c>
      <c r="F13" s="73">
        <f>D13-E13</f>
        <v>2859977.1900000004</v>
      </c>
    </row>
    <row r="14" spans="1:6" x14ac:dyDescent="0.2">
      <c r="A14" s="38" t="s">
        <v>285</v>
      </c>
      <c r="B14" s="42" t="s">
        <v>51</v>
      </c>
      <c r="C14" s="42" t="s">
        <v>199</v>
      </c>
      <c r="D14" s="82">
        <v>4058400</v>
      </c>
      <c r="E14" s="74">
        <v>2987702.07</v>
      </c>
      <c r="F14" s="73">
        <f t="shared" ref="F14:F77" si="0">D14-E14</f>
        <v>1070697.9300000002</v>
      </c>
    </row>
    <row r="15" spans="1:6" ht="51" x14ac:dyDescent="0.2">
      <c r="A15" s="38" t="s">
        <v>65</v>
      </c>
      <c r="B15" s="42" t="s">
        <v>51</v>
      </c>
      <c r="C15" s="42" t="s">
        <v>200</v>
      </c>
      <c r="D15" s="82">
        <v>3924200</v>
      </c>
      <c r="E15" s="75">
        <v>2968413.07</v>
      </c>
      <c r="F15" s="73">
        <f t="shared" si="0"/>
        <v>955786.93000000017</v>
      </c>
    </row>
    <row r="16" spans="1:6" ht="63.75" x14ac:dyDescent="0.2">
      <c r="A16" s="38" t="s">
        <v>286</v>
      </c>
      <c r="B16" s="42" t="s">
        <v>51</v>
      </c>
      <c r="C16" s="42" t="s">
        <v>201</v>
      </c>
      <c r="D16" s="82">
        <v>3168600</v>
      </c>
      <c r="E16" s="76">
        <v>2502681.69</v>
      </c>
      <c r="F16" s="73">
        <f t="shared" si="0"/>
        <v>665918.31000000006</v>
      </c>
    </row>
    <row r="17" spans="1:6" ht="25.5" x14ac:dyDescent="0.2">
      <c r="A17" s="38" t="s">
        <v>53</v>
      </c>
      <c r="B17" s="42" t="s">
        <v>51</v>
      </c>
      <c r="C17" s="42" t="s">
        <v>202</v>
      </c>
      <c r="D17" s="82">
        <v>3168600</v>
      </c>
      <c r="E17" s="76">
        <v>2502681.69</v>
      </c>
      <c r="F17" s="73">
        <f t="shared" si="0"/>
        <v>665918.31000000006</v>
      </c>
    </row>
    <row r="18" spans="1:6" ht="25.5" x14ac:dyDescent="0.2">
      <c r="A18" s="38" t="s">
        <v>54</v>
      </c>
      <c r="B18" s="42" t="s">
        <v>51</v>
      </c>
      <c r="C18" s="42" t="s">
        <v>203</v>
      </c>
      <c r="D18" s="82">
        <v>2267400</v>
      </c>
      <c r="E18" s="76">
        <v>1812082.6</v>
      </c>
      <c r="F18" s="73">
        <f t="shared" si="0"/>
        <v>455317.39999999991</v>
      </c>
    </row>
    <row r="19" spans="1:6" ht="38.25" x14ac:dyDescent="0.2">
      <c r="A19" s="38" t="s">
        <v>55</v>
      </c>
      <c r="B19" s="42" t="s">
        <v>51</v>
      </c>
      <c r="C19" s="42" t="s">
        <v>204</v>
      </c>
      <c r="D19" s="82">
        <v>216400</v>
      </c>
      <c r="E19" s="76">
        <v>159574.79999999999</v>
      </c>
      <c r="F19" s="73">
        <f t="shared" si="0"/>
        <v>56825.200000000012</v>
      </c>
    </row>
    <row r="20" spans="1:6" ht="51" x14ac:dyDescent="0.2">
      <c r="A20" s="38" t="s">
        <v>56</v>
      </c>
      <c r="B20" s="42" t="s">
        <v>51</v>
      </c>
      <c r="C20" s="42" t="s">
        <v>205</v>
      </c>
      <c r="D20" s="82">
        <v>684800</v>
      </c>
      <c r="E20" s="76">
        <v>531024.29</v>
      </c>
      <c r="F20" s="73">
        <f t="shared" si="0"/>
        <v>153775.70999999996</v>
      </c>
    </row>
    <row r="21" spans="1:6" ht="25.5" x14ac:dyDescent="0.2">
      <c r="A21" s="38" t="s">
        <v>57</v>
      </c>
      <c r="B21" s="42" t="s">
        <v>51</v>
      </c>
      <c r="C21" s="42" t="s">
        <v>206</v>
      </c>
      <c r="D21" s="82">
        <v>714700</v>
      </c>
      <c r="E21" s="76">
        <v>455643.49</v>
      </c>
      <c r="F21" s="73">
        <f t="shared" si="0"/>
        <v>259056.51</v>
      </c>
    </row>
    <row r="22" spans="1:6" ht="25.5" x14ac:dyDescent="0.2">
      <c r="A22" s="38" t="s">
        <v>58</v>
      </c>
      <c r="B22" s="42" t="s">
        <v>51</v>
      </c>
      <c r="C22" s="42" t="s">
        <v>207</v>
      </c>
      <c r="D22" s="82">
        <v>714700</v>
      </c>
      <c r="E22" s="76">
        <v>455643.49</v>
      </c>
      <c r="F22" s="73">
        <f t="shared" si="0"/>
        <v>259056.51</v>
      </c>
    </row>
    <row r="23" spans="1:6" ht="25.5" x14ac:dyDescent="0.2">
      <c r="A23" s="38" t="s">
        <v>59</v>
      </c>
      <c r="B23" s="42" t="s">
        <v>51</v>
      </c>
      <c r="C23" s="42" t="s">
        <v>208</v>
      </c>
      <c r="D23" s="82">
        <v>714700</v>
      </c>
      <c r="E23" s="76">
        <v>455643.49</v>
      </c>
      <c r="F23" s="73">
        <f t="shared" si="0"/>
        <v>259056.51</v>
      </c>
    </row>
    <row r="24" spans="1:6" x14ac:dyDescent="0.2">
      <c r="A24" s="38" t="s">
        <v>60</v>
      </c>
      <c r="B24" s="42" t="s">
        <v>51</v>
      </c>
      <c r="C24" s="42" t="s">
        <v>209</v>
      </c>
      <c r="D24" s="82">
        <v>40900</v>
      </c>
      <c r="E24" s="76">
        <v>10087.89</v>
      </c>
      <c r="F24" s="73">
        <f t="shared" si="0"/>
        <v>30812.11</v>
      </c>
    </row>
    <row r="25" spans="1:6" x14ac:dyDescent="0.2">
      <c r="A25" s="38" t="s">
        <v>61</v>
      </c>
      <c r="B25" s="42" t="s">
        <v>51</v>
      </c>
      <c r="C25" s="42" t="s">
        <v>210</v>
      </c>
      <c r="D25" s="82">
        <v>40900</v>
      </c>
      <c r="E25" s="76">
        <v>10087.89</v>
      </c>
      <c r="F25" s="73">
        <f t="shared" si="0"/>
        <v>30812.11</v>
      </c>
    </row>
    <row r="26" spans="1:6" ht="25.5" x14ac:dyDescent="0.2">
      <c r="A26" s="38" t="s">
        <v>62</v>
      </c>
      <c r="B26" s="42" t="s">
        <v>51</v>
      </c>
      <c r="C26" s="42" t="s">
        <v>211</v>
      </c>
      <c r="D26" s="82">
        <v>14300</v>
      </c>
      <c r="E26" s="76">
        <v>1441</v>
      </c>
      <c r="F26" s="73">
        <f t="shared" si="0"/>
        <v>12859</v>
      </c>
    </row>
    <row r="27" spans="1:6" x14ac:dyDescent="0.2">
      <c r="A27" s="38" t="s">
        <v>287</v>
      </c>
      <c r="B27" s="42" t="s">
        <v>51</v>
      </c>
      <c r="C27" s="42" t="s">
        <v>212</v>
      </c>
      <c r="D27" s="82">
        <v>9400</v>
      </c>
      <c r="E27" s="76">
        <v>7692.33</v>
      </c>
      <c r="F27" s="73">
        <f t="shared" si="0"/>
        <v>1707.67</v>
      </c>
    </row>
    <row r="28" spans="1:6" x14ac:dyDescent="0.2">
      <c r="A28" s="38" t="s">
        <v>63</v>
      </c>
      <c r="B28" s="42" t="s">
        <v>51</v>
      </c>
      <c r="C28" s="42" t="s">
        <v>213</v>
      </c>
      <c r="D28" s="82">
        <v>17200</v>
      </c>
      <c r="E28" s="76">
        <v>954.56</v>
      </c>
      <c r="F28" s="73">
        <f t="shared" si="0"/>
        <v>16245.44</v>
      </c>
    </row>
    <row r="29" spans="1:6" x14ac:dyDescent="0.2">
      <c r="A29" s="38" t="s">
        <v>66</v>
      </c>
      <c r="B29" s="42" t="s">
        <v>51</v>
      </c>
      <c r="C29" s="42" t="s">
        <v>214</v>
      </c>
      <c r="D29" s="82">
        <v>2000</v>
      </c>
      <c r="E29" s="76"/>
      <c r="F29" s="73">
        <f t="shared" si="0"/>
        <v>2000</v>
      </c>
    </row>
    <row r="30" spans="1:6" x14ac:dyDescent="0.2">
      <c r="A30" s="38" t="s">
        <v>60</v>
      </c>
      <c r="B30" s="42" t="s">
        <v>51</v>
      </c>
      <c r="C30" s="42" t="s">
        <v>215</v>
      </c>
      <c r="D30" s="82">
        <v>2000</v>
      </c>
      <c r="E30" s="72"/>
      <c r="F30" s="73">
        <f t="shared" si="0"/>
        <v>2000</v>
      </c>
    </row>
    <row r="31" spans="1:6" x14ac:dyDescent="0.2">
      <c r="A31" s="38" t="s">
        <v>64</v>
      </c>
      <c r="B31" s="42" t="s">
        <v>51</v>
      </c>
      <c r="C31" s="42" t="s">
        <v>216</v>
      </c>
      <c r="D31" s="82">
        <v>2000</v>
      </c>
      <c r="E31" s="76"/>
      <c r="F31" s="73">
        <f t="shared" si="0"/>
        <v>2000</v>
      </c>
    </row>
    <row r="32" spans="1:6" x14ac:dyDescent="0.2">
      <c r="A32" s="38" t="s">
        <v>67</v>
      </c>
      <c r="B32" s="42" t="s">
        <v>51</v>
      </c>
      <c r="C32" s="42" t="s">
        <v>217</v>
      </c>
      <c r="D32" s="82">
        <v>132200</v>
      </c>
      <c r="E32" s="76">
        <v>19289</v>
      </c>
      <c r="F32" s="73">
        <f t="shared" si="0"/>
        <v>112911</v>
      </c>
    </row>
    <row r="33" spans="1:6" ht="63.75" x14ac:dyDescent="0.2">
      <c r="A33" s="38" t="s">
        <v>286</v>
      </c>
      <c r="B33" s="42" t="s">
        <v>51</v>
      </c>
      <c r="C33" s="42" t="s">
        <v>218</v>
      </c>
      <c r="D33" s="82">
        <v>76800</v>
      </c>
      <c r="E33" s="76"/>
      <c r="F33" s="73">
        <f t="shared" si="0"/>
        <v>76800</v>
      </c>
    </row>
    <row r="34" spans="1:6" ht="25.5" x14ac:dyDescent="0.2">
      <c r="A34" s="38" t="s">
        <v>53</v>
      </c>
      <c r="B34" s="42" t="s">
        <v>51</v>
      </c>
      <c r="C34" s="42" t="s">
        <v>219</v>
      </c>
      <c r="D34" s="82">
        <v>76800</v>
      </c>
      <c r="E34" s="76"/>
      <c r="F34" s="73">
        <f t="shared" si="0"/>
        <v>76800</v>
      </c>
    </row>
    <row r="35" spans="1:6" ht="38.25" x14ac:dyDescent="0.2">
      <c r="A35" s="38" t="s">
        <v>55</v>
      </c>
      <c r="B35" s="42" t="s">
        <v>51</v>
      </c>
      <c r="C35" s="42" t="s">
        <v>220</v>
      </c>
      <c r="D35" s="82">
        <v>76800</v>
      </c>
      <c r="E35" s="76"/>
      <c r="F35" s="73">
        <f t="shared" si="0"/>
        <v>76800</v>
      </c>
    </row>
    <row r="36" spans="1:6" ht="25.5" x14ac:dyDescent="0.2">
      <c r="A36" s="38" t="s">
        <v>57</v>
      </c>
      <c r="B36" s="42" t="s">
        <v>51</v>
      </c>
      <c r="C36" s="42" t="s">
        <v>221</v>
      </c>
      <c r="D36" s="82">
        <v>45400</v>
      </c>
      <c r="E36" s="76">
        <v>9289</v>
      </c>
      <c r="F36" s="73">
        <f t="shared" si="0"/>
        <v>36111</v>
      </c>
    </row>
    <row r="37" spans="1:6" ht="25.5" x14ac:dyDescent="0.2">
      <c r="A37" s="38" t="s">
        <v>58</v>
      </c>
      <c r="B37" s="42" t="s">
        <v>51</v>
      </c>
      <c r="C37" s="42" t="s">
        <v>222</v>
      </c>
      <c r="D37" s="82">
        <v>45400</v>
      </c>
      <c r="E37" s="76">
        <v>9289</v>
      </c>
      <c r="F37" s="73">
        <f t="shared" si="0"/>
        <v>36111</v>
      </c>
    </row>
    <row r="38" spans="1:6" ht="25.5" x14ac:dyDescent="0.2">
      <c r="A38" s="38" t="s">
        <v>59</v>
      </c>
      <c r="B38" s="42" t="s">
        <v>51</v>
      </c>
      <c r="C38" s="42" t="s">
        <v>223</v>
      </c>
      <c r="D38" s="82">
        <v>45400</v>
      </c>
      <c r="E38" s="76">
        <v>9289</v>
      </c>
      <c r="F38" s="73">
        <f t="shared" si="0"/>
        <v>36111</v>
      </c>
    </row>
    <row r="39" spans="1:6" x14ac:dyDescent="0.2">
      <c r="A39" s="38" t="s">
        <v>60</v>
      </c>
      <c r="B39" s="42" t="s">
        <v>51</v>
      </c>
      <c r="C39" s="42" t="s">
        <v>224</v>
      </c>
      <c r="D39" s="82">
        <v>10000</v>
      </c>
      <c r="E39" s="76">
        <v>10000</v>
      </c>
      <c r="F39" s="73">
        <f t="shared" si="0"/>
        <v>0</v>
      </c>
    </row>
    <row r="40" spans="1:6" x14ac:dyDescent="0.2">
      <c r="A40" s="38" t="s">
        <v>61</v>
      </c>
      <c r="B40" s="42" t="s">
        <v>51</v>
      </c>
      <c r="C40" s="42" t="s">
        <v>225</v>
      </c>
      <c r="D40" s="82">
        <v>10000</v>
      </c>
      <c r="E40" s="76">
        <v>10000</v>
      </c>
      <c r="F40" s="73">
        <f t="shared" si="0"/>
        <v>0</v>
      </c>
    </row>
    <row r="41" spans="1:6" x14ac:dyDescent="0.2">
      <c r="A41" s="38" t="s">
        <v>63</v>
      </c>
      <c r="B41" s="42" t="s">
        <v>51</v>
      </c>
      <c r="C41" s="42" t="s">
        <v>226</v>
      </c>
      <c r="D41" s="82">
        <v>10000</v>
      </c>
      <c r="E41" s="76">
        <v>10000</v>
      </c>
      <c r="F41" s="73">
        <f t="shared" si="0"/>
        <v>0</v>
      </c>
    </row>
    <row r="42" spans="1:6" x14ac:dyDescent="0.2">
      <c r="A42" s="38" t="s">
        <v>288</v>
      </c>
      <c r="B42" s="42" t="s">
        <v>51</v>
      </c>
      <c r="C42" s="42" t="s">
        <v>227</v>
      </c>
      <c r="D42" s="82">
        <v>69300</v>
      </c>
      <c r="E42" s="76">
        <v>42224.02</v>
      </c>
      <c r="F42" s="73">
        <f t="shared" si="0"/>
        <v>27075.980000000003</v>
      </c>
    </row>
    <row r="43" spans="1:6" x14ac:dyDescent="0.2">
      <c r="A43" s="38" t="s">
        <v>68</v>
      </c>
      <c r="B43" s="42" t="s">
        <v>51</v>
      </c>
      <c r="C43" s="42" t="s">
        <v>228</v>
      </c>
      <c r="D43" s="82">
        <v>69300</v>
      </c>
      <c r="E43" s="72">
        <v>42224.02</v>
      </c>
      <c r="F43" s="73">
        <f t="shared" si="0"/>
        <v>27075.980000000003</v>
      </c>
    </row>
    <row r="44" spans="1:6" ht="63.75" x14ac:dyDescent="0.2">
      <c r="A44" s="38" t="s">
        <v>286</v>
      </c>
      <c r="B44" s="42" t="s">
        <v>51</v>
      </c>
      <c r="C44" s="42" t="s">
        <v>229</v>
      </c>
      <c r="D44" s="82">
        <v>60700</v>
      </c>
      <c r="E44" s="76">
        <v>42224.02</v>
      </c>
      <c r="F44" s="73">
        <f t="shared" si="0"/>
        <v>18475.980000000003</v>
      </c>
    </row>
    <row r="45" spans="1:6" ht="25.5" x14ac:dyDescent="0.2">
      <c r="A45" s="38" t="s">
        <v>53</v>
      </c>
      <c r="B45" s="42" t="s">
        <v>51</v>
      </c>
      <c r="C45" s="42" t="s">
        <v>230</v>
      </c>
      <c r="D45" s="82">
        <v>60700</v>
      </c>
      <c r="E45" s="76">
        <v>42224.02</v>
      </c>
      <c r="F45" s="73">
        <f t="shared" si="0"/>
        <v>18475.980000000003</v>
      </c>
    </row>
    <row r="46" spans="1:6" ht="25.5" x14ac:dyDescent="0.2">
      <c r="A46" s="38" t="s">
        <v>54</v>
      </c>
      <c r="B46" s="42" t="s">
        <v>51</v>
      </c>
      <c r="C46" s="42" t="s">
        <v>231</v>
      </c>
      <c r="D46" s="82">
        <v>46600</v>
      </c>
      <c r="E46" s="72">
        <v>32430.12</v>
      </c>
      <c r="F46" s="73">
        <f t="shared" si="0"/>
        <v>14169.880000000001</v>
      </c>
    </row>
    <row r="47" spans="1:6" ht="51" x14ac:dyDescent="0.2">
      <c r="A47" s="38" t="s">
        <v>56</v>
      </c>
      <c r="B47" s="42" t="s">
        <v>51</v>
      </c>
      <c r="C47" s="42" t="s">
        <v>232</v>
      </c>
      <c r="D47" s="82">
        <v>14100</v>
      </c>
      <c r="E47" s="76">
        <v>9793.9</v>
      </c>
      <c r="F47" s="73">
        <f t="shared" si="0"/>
        <v>4306.1000000000004</v>
      </c>
    </row>
    <row r="48" spans="1:6" ht="25.5" x14ac:dyDescent="0.2">
      <c r="A48" s="38" t="s">
        <v>57</v>
      </c>
      <c r="B48" s="42" t="s">
        <v>51</v>
      </c>
      <c r="C48" s="42" t="s">
        <v>233</v>
      </c>
      <c r="D48" s="82">
        <v>8600</v>
      </c>
      <c r="E48" s="76"/>
      <c r="F48" s="73">
        <f t="shared" si="0"/>
        <v>8600</v>
      </c>
    </row>
    <row r="49" spans="1:6" ht="25.5" x14ac:dyDescent="0.2">
      <c r="A49" s="38" t="s">
        <v>58</v>
      </c>
      <c r="B49" s="42" t="s">
        <v>51</v>
      </c>
      <c r="C49" s="42" t="s">
        <v>234</v>
      </c>
      <c r="D49" s="82">
        <v>8600</v>
      </c>
      <c r="E49" s="76"/>
      <c r="F49" s="73">
        <f t="shared" si="0"/>
        <v>8600</v>
      </c>
    </row>
    <row r="50" spans="1:6" ht="25.5" x14ac:dyDescent="0.2">
      <c r="A50" s="38" t="s">
        <v>59</v>
      </c>
      <c r="B50" s="42" t="s">
        <v>51</v>
      </c>
      <c r="C50" s="42" t="s">
        <v>235</v>
      </c>
      <c r="D50" s="82">
        <v>8600</v>
      </c>
      <c r="E50" s="76"/>
      <c r="F50" s="73">
        <f t="shared" si="0"/>
        <v>8600</v>
      </c>
    </row>
    <row r="51" spans="1:6" ht="25.5" x14ac:dyDescent="0.2">
      <c r="A51" s="38" t="s">
        <v>289</v>
      </c>
      <c r="B51" s="42" t="s">
        <v>51</v>
      </c>
      <c r="C51" s="42" t="s">
        <v>236</v>
      </c>
      <c r="D51" s="82">
        <v>26000</v>
      </c>
      <c r="E51" s="76">
        <v>11705.02</v>
      </c>
      <c r="F51" s="73">
        <f t="shared" si="0"/>
        <v>14294.98</v>
      </c>
    </row>
    <row r="52" spans="1:6" ht="38.25" x14ac:dyDescent="0.2">
      <c r="A52" s="38" t="s">
        <v>69</v>
      </c>
      <c r="B52" s="42" t="s">
        <v>51</v>
      </c>
      <c r="C52" s="42" t="s">
        <v>237</v>
      </c>
      <c r="D52" s="82">
        <v>16000</v>
      </c>
      <c r="E52" s="76">
        <v>7535.02</v>
      </c>
      <c r="F52" s="73">
        <f t="shared" si="0"/>
        <v>8464.98</v>
      </c>
    </row>
    <row r="53" spans="1:6" ht="25.5" x14ac:dyDescent="0.2">
      <c r="A53" s="38" t="s">
        <v>57</v>
      </c>
      <c r="B53" s="42" t="s">
        <v>51</v>
      </c>
      <c r="C53" s="42" t="s">
        <v>238</v>
      </c>
      <c r="D53" s="82">
        <v>16000</v>
      </c>
      <c r="E53" s="76">
        <v>7535.02</v>
      </c>
      <c r="F53" s="73">
        <f t="shared" si="0"/>
        <v>8464.98</v>
      </c>
    </row>
    <row r="54" spans="1:6" ht="25.5" x14ac:dyDescent="0.2">
      <c r="A54" s="38" t="s">
        <v>58</v>
      </c>
      <c r="B54" s="42" t="s">
        <v>51</v>
      </c>
      <c r="C54" s="42" t="s">
        <v>239</v>
      </c>
      <c r="D54" s="82">
        <v>16000</v>
      </c>
      <c r="E54" s="76">
        <v>7535.02</v>
      </c>
      <c r="F54" s="73">
        <f t="shared" si="0"/>
        <v>8464.98</v>
      </c>
    </row>
    <row r="55" spans="1:6" ht="25.5" x14ac:dyDescent="0.2">
      <c r="A55" s="38" t="s">
        <v>59</v>
      </c>
      <c r="B55" s="42" t="s">
        <v>51</v>
      </c>
      <c r="C55" s="42" t="s">
        <v>240</v>
      </c>
      <c r="D55" s="82">
        <v>16000</v>
      </c>
      <c r="E55" s="76">
        <v>7535.02</v>
      </c>
      <c r="F55" s="73">
        <f t="shared" si="0"/>
        <v>8464.98</v>
      </c>
    </row>
    <row r="56" spans="1:6" x14ac:dyDescent="0.2">
      <c r="A56" s="38" t="s">
        <v>70</v>
      </c>
      <c r="B56" s="42" t="s">
        <v>51</v>
      </c>
      <c r="C56" s="42" t="s">
        <v>241</v>
      </c>
      <c r="D56" s="82">
        <v>10000</v>
      </c>
      <c r="E56" s="72">
        <v>4170</v>
      </c>
      <c r="F56" s="73">
        <f t="shared" si="0"/>
        <v>5830</v>
      </c>
    </row>
    <row r="57" spans="1:6" ht="25.5" x14ac:dyDescent="0.2">
      <c r="A57" s="38" t="s">
        <v>57</v>
      </c>
      <c r="B57" s="42" t="s">
        <v>51</v>
      </c>
      <c r="C57" s="42" t="s">
        <v>242</v>
      </c>
      <c r="D57" s="82">
        <v>10000</v>
      </c>
      <c r="E57" s="76">
        <v>4170</v>
      </c>
      <c r="F57" s="73">
        <f t="shared" si="0"/>
        <v>5830</v>
      </c>
    </row>
    <row r="58" spans="1:6" ht="25.5" x14ac:dyDescent="0.2">
      <c r="A58" s="38" t="s">
        <v>58</v>
      </c>
      <c r="B58" s="42" t="s">
        <v>51</v>
      </c>
      <c r="C58" s="42" t="s">
        <v>243</v>
      </c>
      <c r="D58" s="82">
        <v>10000</v>
      </c>
      <c r="E58" s="76">
        <v>4170</v>
      </c>
      <c r="F58" s="73">
        <f t="shared" si="0"/>
        <v>5830</v>
      </c>
    </row>
    <row r="59" spans="1:6" ht="25.5" x14ac:dyDescent="0.2">
      <c r="A59" s="38" t="s">
        <v>59</v>
      </c>
      <c r="B59" s="42" t="s">
        <v>51</v>
      </c>
      <c r="C59" s="42" t="s">
        <v>244</v>
      </c>
      <c r="D59" s="82">
        <v>10000</v>
      </c>
      <c r="E59" s="76">
        <v>4170</v>
      </c>
      <c r="F59" s="73">
        <f t="shared" si="0"/>
        <v>5830</v>
      </c>
    </row>
    <row r="60" spans="1:6" x14ac:dyDescent="0.2">
      <c r="A60" s="38" t="s">
        <v>290</v>
      </c>
      <c r="B60" s="42" t="s">
        <v>51</v>
      </c>
      <c r="C60" s="42" t="s">
        <v>245</v>
      </c>
      <c r="D60" s="82">
        <v>2308900</v>
      </c>
      <c r="E60" s="76">
        <v>1795453.52</v>
      </c>
      <c r="F60" s="73">
        <f t="shared" si="0"/>
        <v>513446.48</v>
      </c>
    </row>
    <row r="61" spans="1:6" x14ac:dyDescent="0.2">
      <c r="A61" s="38" t="s">
        <v>71</v>
      </c>
      <c r="B61" s="42" t="s">
        <v>51</v>
      </c>
      <c r="C61" s="42" t="s">
        <v>246</v>
      </c>
      <c r="D61" s="82">
        <v>5300</v>
      </c>
      <c r="E61" s="76">
        <v>5225.8500000000004</v>
      </c>
      <c r="F61" s="73">
        <f t="shared" si="0"/>
        <v>74.149999999999636</v>
      </c>
    </row>
    <row r="62" spans="1:6" ht="25.5" x14ac:dyDescent="0.2">
      <c r="A62" s="38" t="s">
        <v>57</v>
      </c>
      <c r="B62" s="42" t="s">
        <v>51</v>
      </c>
      <c r="C62" s="42" t="s">
        <v>247</v>
      </c>
      <c r="D62" s="82">
        <v>5300</v>
      </c>
      <c r="E62" s="76">
        <v>5225.8500000000004</v>
      </c>
      <c r="F62" s="73">
        <f t="shared" si="0"/>
        <v>74.149999999999636</v>
      </c>
    </row>
    <row r="63" spans="1:6" ht="25.5" x14ac:dyDescent="0.2">
      <c r="A63" s="38" t="s">
        <v>58</v>
      </c>
      <c r="B63" s="42" t="s">
        <v>51</v>
      </c>
      <c r="C63" s="42" t="s">
        <v>248</v>
      </c>
      <c r="D63" s="82">
        <v>5300</v>
      </c>
      <c r="E63" s="76">
        <v>5225.8500000000004</v>
      </c>
      <c r="F63" s="73">
        <f t="shared" si="0"/>
        <v>74.149999999999636</v>
      </c>
    </row>
    <row r="64" spans="1:6" ht="25.5" x14ac:dyDescent="0.2">
      <c r="A64" s="38" t="s">
        <v>59</v>
      </c>
      <c r="B64" s="42" t="s">
        <v>51</v>
      </c>
      <c r="C64" s="42" t="s">
        <v>249</v>
      </c>
      <c r="D64" s="82">
        <v>5300</v>
      </c>
      <c r="E64" s="72">
        <v>5225.8500000000004</v>
      </c>
      <c r="F64" s="73">
        <f t="shared" si="0"/>
        <v>74.149999999999636</v>
      </c>
    </row>
    <row r="65" spans="1:6" x14ac:dyDescent="0.2">
      <c r="A65" s="38" t="s">
        <v>291</v>
      </c>
      <c r="B65" s="42" t="s">
        <v>51</v>
      </c>
      <c r="C65" s="42" t="s">
        <v>250</v>
      </c>
      <c r="D65" s="82">
        <v>45100</v>
      </c>
      <c r="E65" s="76">
        <v>45084.7</v>
      </c>
      <c r="F65" s="73">
        <f t="shared" si="0"/>
        <v>15.30000000000291</v>
      </c>
    </row>
    <row r="66" spans="1:6" ht="25.5" x14ac:dyDescent="0.2">
      <c r="A66" s="38" t="s">
        <v>57</v>
      </c>
      <c r="B66" s="42" t="s">
        <v>51</v>
      </c>
      <c r="C66" s="42" t="s">
        <v>251</v>
      </c>
      <c r="D66" s="82">
        <v>45100</v>
      </c>
      <c r="E66" s="76">
        <v>45084.7</v>
      </c>
      <c r="F66" s="73">
        <f t="shared" si="0"/>
        <v>15.30000000000291</v>
      </c>
    </row>
    <row r="67" spans="1:6" ht="25.5" x14ac:dyDescent="0.2">
      <c r="A67" s="38" t="s">
        <v>58</v>
      </c>
      <c r="B67" s="42" t="s">
        <v>51</v>
      </c>
      <c r="C67" s="42" t="s">
        <v>252</v>
      </c>
      <c r="D67" s="82">
        <v>45100</v>
      </c>
      <c r="E67" s="76">
        <v>45084.7</v>
      </c>
      <c r="F67" s="73">
        <f t="shared" si="0"/>
        <v>15.30000000000291</v>
      </c>
    </row>
    <row r="68" spans="1:6" ht="25.5" x14ac:dyDescent="0.2">
      <c r="A68" s="38" t="s">
        <v>59</v>
      </c>
      <c r="B68" s="42" t="s">
        <v>51</v>
      </c>
      <c r="C68" s="42" t="s">
        <v>253</v>
      </c>
      <c r="D68" s="82">
        <v>45100</v>
      </c>
      <c r="E68" s="76">
        <v>45084.7</v>
      </c>
      <c r="F68" s="73">
        <f t="shared" si="0"/>
        <v>15.30000000000291</v>
      </c>
    </row>
    <row r="69" spans="1:6" x14ac:dyDescent="0.2">
      <c r="A69" s="38" t="s">
        <v>72</v>
      </c>
      <c r="B69" s="42" t="s">
        <v>51</v>
      </c>
      <c r="C69" s="42" t="s">
        <v>254</v>
      </c>
      <c r="D69" s="82">
        <v>2258500</v>
      </c>
      <c r="E69" s="76">
        <v>1745142.97</v>
      </c>
      <c r="F69" s="73">
        <f t="shared" si="0"/>
        <v>513357.03</v>
      </c>
    </row>
    <row r="70" spans="1:6" ht="25.5" x14ac:dyDescent="0.2">
      <c r="A70" s="38" t="s">
        <v>57</v>
      </c>
      <c r="B70" s="42" t="s">
        <v>51</v>
      </c>
      <c r="C70" s="42" t="s">
        <v>255</v>
      </c>
      <c r="D70" s="82">
        <v>2218500</v>
      </c>
      <c r="E70" s="76">
        <v>1705142.97</v>
      </c>
      <c r="F70" s="73">
        <f t="shared" si="0"/>
        <v>513357.03</v>
      </c>
    </row>
    <row r="71" spans="1:6" ht="25.5" x14ac:dyDescent="0.2">
      <c r="A71" s="38" t="s">
        <v>58</v>
      </c>
      <c r="B71" s="42" t="s">
        <v>51</v>
      </c>
      <c r="C71" s="42" t="s">
        <v>256</v>
      </c>
      <c r="D71" s="82">
        <v>2218500</v>
      </c>
      <c r="E71" s="76">
        <v>1705142.97</v>
      </c>
      <c r="F71" s="73">
        <f t="shared" si="0"/>
        <v>513357.03</v>
      </c>
    </row>
    <row r="72" spans="1:6" ht="25.5" x14ac:dyDescent="0.2">
      <c r="A72" s="38" t="s">
        <v>59</v>
      </c>
      <c r="B72" s="42" t="s">
        <v>51</v>
      </c>
      <c r="C72" s="42" t="s">
        <v>257</v>
      </c>
      <c r="D72" s="82">
        <v>2218500</v>
      </c>
      <c r="E72" s="76">
        <v>1705142.97</v>
      </c>
      <c r="F72" s="73">
        <f t="shared" si="0"/>
        <v>513357.03</v>
      </c>
    </row>
    <row r="73" spans="1:6" x14ac:dyDescent="0.2">
      <c r="A73" s="38" t="s">
        <v>60</v>
      </c>
      <c r="B73" s="42" t="s">
        <v>51</v>
      </c>
      <c r="C73" s="42" t="s">
        <v>299</v>
      </c>
      <c r="D73" s="82">
        <v>40000</v>
      </c>
      <c r="E73" s="76">
        <v>40000</v>
      </c>
      <c r="F73" s="73">
        <f t="shared" si="0"/>
        <v>0</v>
      </c>
    </row>
    <row r="74" spans="1:6" x14ac:dyDescent="0.2">
      <c r="A74" s="38" t="s">
        <v>61</v>
      </c>
      <c r="B74" s="42" t="s">
        <v>51</v>
      </c>
      <c r="C74" s="42" t="s">
        <v>300</v>
      </c>
      <c r="D74" s="82">
        <v>40000</v>
      </c>
      <c r="E74" s="76">
        <v>40000</v>
      </c>
      <c r="F74" s="73">
        <f t="shared" si="0"/>
        <v>0</v>
      </c>
    </row>
    <row r="75" spans="1:6" x14ac:dyDescent="0.2">
      <c r="A75" s="38" t="s">
        <v>63</v>
      </c>
      <c r="B75" s="42" t="s">
        <v>51</v>
      </c>
      <c r="C75" s="42" t="s">
        <v>301</v>
      </c>
      <c r="D75" s="82">
        <v>40000</v>
      </c>
      <c r="E75" s="76">
        <v>40000</v>
      </c>
      <c r="F75" s="73">
        <f t="shared" si="0"/>
        <v>0</v>
      </c>
    </row>
    <row r="76" spans="1:6" x14ac:dyDescent="0.2">
      <c r="A76" s="38" t="s">
        <v>292</v>
      </c>
      <c r="B76" s="42" t="s">
        <v>51</v>
      </c>
      <c r="C76" s="42" t="s">
        <v>258</v>
      </c>
      <c r="D76" s="82">
        <v>6100</v>
      </c>
      <c r="E76" s="72"/>
      <c r="F76" s="73">
        <f t="shared" si="0"/>
        <v>6100</v>
      </c>
    </row>
    <row r="77" spans="1:6" ht="25.5" x14ac:dyDescent="0.2">
      <c r="A77" s="38" t="s">
        <v>73</v>
      </c>
      <c r="B77" s="42" t="s">
        <v>51</v>
      </c>
      <c r="C77" s="42" t="s">
        <v>259</v>
      </c>
      <c r="D77" s="82">
        <v>6100</v>
      </c>
      <c r="E77" s="76"/>
      <c r="F77" s="73">
        <f t="shared" si="0"/>
        <v>6100</v>
      </c>
    </row>
    <row r="78" spans="1:6" ht="25.5" x14ac:dyDescent="0.2">
      <c r="A78" s="38" t="s">
        <v>57</v>
      </c>
      <c r="B78" s="42" t="s">
        <v>51</v>
      </c>
      <c r="C78" s="42" t="s">
        <v>260</v>
      </c>
      <c r="D78" s="82">
        <v>6100</v>
      </c>
      <c r="E78" s="76"/>
      <c r="F78" s="73">
        <f t="shared" ref="F78:F104" si="1">D78-E78</f>
        <v>6100</v>
      </c>
    </row>
    <row r="79" spans="1:6" ht="25.5" x14ac:dyDescent="0.2">
      <c r="A79" s="38" t="s">
        <v>58</v>
      </c>
      <c r="B79" s="42" t="s">
        <v>51</v>
      </c>
      <c r="C79" s="42" t="s">
        <v>261</v>
      </c>
      <c r="D79" s="82">
        <v>6100</v>
      </c>
      <c r="E79" s="76"/>
      <c r="F79" s="73">
        <f t="shared" si="1"/>
        <v>6100</v>
      </c>
    </row>
    <row r="80" spans="1:6" ht="25.5" x14ac:dyDescent="0.2">
      <c r="A80" s="38" t="s">
        <v>59</v>
      </c>
      <c r="B80" s="42" t="s">
        <v>51</v>
      </c>
      <c r="C80" s="42" t="s">
        <v>262</v>
      </c>
      <c r="D80" s="82">
        <v>6100</v>
      </c>
      <c r="E80" s="72"/>
      <c r="F80" s="73">
        <f t="shared" si="1"/>
        <v>6100</v>
      </c>
    </row>
    <row r="81" spans="1:6" x14ac:dyDescent="0.2">
      <c r="A81" s="38" t="s">
        <v>293</v>
      </c>
      <c r="B81" s="42" t="s">
        <v>51</v>
      </c>
      <c r="C81" s="42" t="s">
        <v>263</v>
      </c>
      <c r="D81" s="82">
        <v>2892500</v>
      </c>
      <c r="E81" s="76">
        <v>1704813.82</v>
      </c>
      <c r="F81" s="73">
        <f t="shared" si="1"/>
        <v>1187686.18</v>
      </c>
    </row>
    <row r="82" spans="1:6" x14ac:dyDescent="0.2">
      <c r="A82" s="38" t="s">
        <v>76</v>
      </c>
      <c r="B82" s="42" t="s">
        <v>51</v>
      </c>
      <c r="C82" s="42" t="s">
        <v>264</v>
      </c>
      <c r="D82" s="82">
        <v>2892500</v>
      </c>
      <c r="E82" s="76">
        <v>1704813.82</v>
      </c>
      <c r="F82" s="73">
        <f t="shared" si="1"/>
        <v>1187686.18</v>
      </c>
    </row>
    <row r="83" spans="1:6" ht="63.75" x14ac:dyDescent="0.2">
      <c r="A83" s="38" t="s">
        <v>286</v>
      </c>
      <c r="B83" s="42" t="s">
        <v>51</v>
      </c>
      <c r="C83" s="42" t="s">
        <v>265</v>
      </c>
      <c r="D83" s="82">
        <v>1031800</v>
      </c>
      <c r="E83" s="76">
        <v>812662.59</v>
      </c>
      <c r="F83" s="73">
        <f t="shared" si="1"/>
        <v>219137.41000000003</v>
      </c>
    </row>
    <row r="84" spans="1:6" x14ac:dyDescent="0.2">
      <c r="A84" s="38" t="s">
        <v>74</v>
      </c>
      <c r="B84" s="42" t="s">
        <v>51</v>
      </c>
      <c r="C84" s="42" t="s">
        <v>266</v>
      </c>
      <c r="D84" s="82">
        <v>1031800</v>
      </c>
      <c r="E84" s="72">
        <v>812662.59</v>
      </c>
      <c r="F84" s="73">
        <f t="shared" si="1"/>
        <v>219137.41000000003</v>
      </c>
    </row>
    <row r="85" spans="1:6" x14ac:dyDescent="0.2">
      <c r="A85" s="38" t="s">
        <v>75</v>
      </c>
      <c r="B85" s="42" t="s">
        <v>51</v>
      </c>
      <c r="C85" s="42" t="s">
        <v>267</v>
      </c>
      <c r="D85" s="82">
        <v>792400</v>
      </c>
      <c r="E85" s="76">
        <v>630906.5</v>
      </c>
      <c r="F85" s="73">
        <f t="shared" si="1"/>
        <v>161493.5</v>
      </c>
    </row>
    <row r="86" spans="1:6" ht="38.25" x14ac:dyDescent="0.2">
      <c r="A86" s="38" t="s">
        <v>294</v>
      </c>
      <c r="B86" s="42" t="s">
        <v>51</v>
      </c>
      <c r="C86" s="42" t="s">
        <v>268</v>
      </c>
      <c r="D86" s="82">
        <v>239400</v>
      </c>
      <c r="E86" s="76">
        <v>181756.09</v>
      </c>
      <c r="F86" s="73">
        <f t="shared" si="1"/>
        <v>57643.91</v>
      </c>
    </row>
    <row r="87" spans="1:6" ht="25.5" x14ac:dyDescent="0.2">
      <c r="A87" s="38" t="s">
        <v>57</v>
      </c>
      <c r="B87" s="42" t="s">
        <v>51</v>
      </c>
      <c r="C87" s="42" t="s">
        <v>269</v>
      </c>
      <c r="D87" s="82">
        <v>1856900</v>
      </c>
      <c r="E87" s="76">
        <v>890471.23</v>
      </c>
      <c r="F87" s="73">
        <f t="shared" si="1"/>
        <v>966428.77</v>
      </c>
    </row>
    <row r="88" spans="1:6" ht="25.5" x14ac:dyDescent="0.2">
      <c r="A88" s="38" t="s">
        <v>58</v>
      </c>
      <c r="B88" s="42" t="s">
        <v>51</v>
      </c>
      <c r="C88" s="42" t="s">
        <v>270</v>
      </c>
      <c r="D88" s="82">
        <v>1856900</v>
      </c>
      <c r="E88" s="72">
        <v>890471.23</v>
      </c>
      <c r="F88" s="73">
        <f t="shared" si="1"/>
        <v>966428.77</v>
      </c>
    </row>
    <row r="89" spans="1:6" ht="25.5" x14ac:dyDescent="0.2">
      <c r="A89" s="38" t="s">
        <v>59</v>
      </c>
      <c r="B89" s="42" t="s">
        <v>51</v>
      </c>
      <c r="C89" s="42" t="s">
        <v>271</v>
      </c>
      <c r="D89" s="82">
        <v>1856900</v>
      </c>
      <c r="E89" s="76">
        <v>890471.23</v>
      </c>
      <c r="F89" s="73">
        <f t="shared" si="1"/>
        <v>966428.77</v>
      </c>
    </row>
    <row r="90" spans="1:6" x14ac:dyDescent="0.2">
      <c r="A90" s="38" t="s">
        <v>60</v>
      </c>
      <c r="B90" s="42" t="s">
        <v>51</v>
      </c>
      <c r="C90" s="42" t="s">
        <v>272</v>
      </c>
      <c r="D90" s="82">
        <v>3800</v>
      </c>
      <c r="E90" s="76">
        <v>1680</v>
      </c>
      <c r="F90" s="73">
        <f t="shared" si="1"/>
        <v>2120</v>
      </c>
    </row>
    <row r="91" spans="1:6" x14ac:dyDescent="0.2">
      <c r="A91" s="38" t="s">
        <v>61</v>
      </c>
      <c r="B91" s="42" t="s">
        <v>51</v>
      </c>
      <c r="C91" s="42" t="s">
        <v>273</v>
      </c>
      <c r="D91" s="82">
        <v>3800</v>
      </c>
      <c r="E91" s="76">
        <v>1680</v>
      </c>
      <c r="F91" s="73">
        <f t="shared" si="1"/>
        <v>2120</v>
      </c>
    </row>
    <row r="92" spans="1:6" ht="25.5" x14ac:dyDescent="0.2">
      <c r="A92" s="38" t="s">
        <v>62</v>
      </c>
      <c r="B92" s="42" t="s">
        <v>51</v>
      </c>
      <c r="C92" s="42" t="s">
        <v>274</v>
      </c>
      <c r="D92" s="82">
        <v>3800</v>
      </c>
      <c r="E92" s="72">
        <v>1680</v>
      </c>
      <c r="F92" s="73">
        <f t="shared" si="1"/>
        <v>2120</v>
      </c>
    </row>
    <row r="93" spans="1:6" x14ac:dyDescent="0.2">
      <c r="A93" s="38" t="s">
        <v>295</v>
      </c>
      <c r="B93" s="42" t="s">
        <v>51</v>
      </c>
      <c r="C93" s="42" t="s">
        <v>275</v>
      </c>
      <c r="D93" s="82">
        <v>121800</v>
      </c>
      <c r="E93" s="76">
        <v>96650.39</v>
      </c>
      <c r="F93" s="73">
        <f t="shared" si="1"/>
        <v>25149.61</v>
      </c>
    </row>
    <row r="94" spans="1:6" x14ac:dyDescent="0.2">
      <c r="A94" s="38" t="s">
        <v>79</v>
      </c>
      <c r="B94" s="42" t="s">
        <v>51</v>
      </c>
      <c r="C94" s="42" t="s">
        <v>276</v>
      </c>
      <c r="D94" s="82">
        <v>121800</v>
      </c>
      <c r="E94" s="76">
        <v>96650.39</v>
      </c>
      <c r="F94" s="73">
        <f t="shared" si="1"/>
        <v>25149.61</v>
      </c>
    </row>
    <row r="95" spans="1:6" x14ac:dyDescent="0.2">
      <c r="A95" s="38" t="s">
        <v>77</v>
      </c>
      <c r="B95" s="42" t="s">
        <v>51</v>
      </c>
      <c r="C95" s="42" t="s">
        <v>277</v>
      </c>
      <c r="D95" s="82">
        <v>121800</v>
      </c>
      <c r="E95" s="76">
        <v>96650.39</v>
      </c>
      <c r="F95" s="73">
        <f t="shared" si="1"/>
        <v>25149.61</v>
      </c>
    </row>
    <row r="96" spans="1:6" x14ac:dyDescent="0.2">
      <c r="A96" s="38" t="s">
        <v>78</v>
      </c>
      <c r="B96" s="42" t="s">
        <v>51</v>
      </c>
      <c r="C96" s="42" t="s">
        <v>278</v>
      </c>
      <c r="D96" s="82">
        <v>121800</v>
      </c>
      <c r="E96" s="72">
        <v>96650.39</v>
      </c>
      <c r="F96" s="73">
        <f t="shared" si="1"/>
        <v>25149.61</v>
      </c>
    </row>
    <row r="97" spans="1:6" x14ac:dyDescent="0.2">
      <c r="A97" s="38" t="s">
        <v>296</v>
      </c>
      <c r="B97" s="42" t="s">
        <v>51</v>
      </c>
      <c r="C97" s="42" t="s">
        <v>279</v>
      </c>
      <c r="D97" s="82">
        <v>25000</v>
      </c>
      <c r="E97" s="76">
        <v>9473.9699999999993</v>
      </c>
      <c r="F97" s="73">
        <f t="shared" si="1"/>
        <v>15526.03</v>
      </c>
    </row>
    <row r="98" spans="1:6" x14ac:dyDescent="0.2">
      <c r="A98" s="38" t="s">
        <v>297</v>
      </c>
      <c r="B98" s="42" t="s">
        <v>51</v>
      </c>
      <c r="C98" s="42" t="s">
        <v>280</v>
      </c>
      <c r="D98" s="82">
        <v>25000</v>
      </c>
      <c r="E98" s="77">
        <v>9473.9699999999993</v>
      </c>
      <c r="F98" s="73">
        <f t="shared" si="1"/>
        <v>15526.03</v>
      </c>
    </row>
    <row r="99" spans="1:6" ht="15" hidden="1" customHeight="1" x14ac:dyDescent="0.2">
      <c r="A99" s="38" t="s">
        <v>57</v>
      </c>
      <c r="B99" s="43"/>
      <c r="C99" s="42" t="s">
        <v>281</v>
      </c>
      <c r="D99" s="82">
        <v>25000</v>
      </c>
      <c r="E99" s="75">
        <v>9473.9699999999993</v>
      </c>
      <c r="F99" s="73">
        <f t="shared" si="1"/>
        <v>15526.03</v>
      </c>
    </row>
    <row r="100" spans="1:6" ht="17.25" hidden="1" customHeight="1" x14ac:dyDescent="0.2">
      <c r="A100" s="38" t="s">
        <v>58</v>
      </c>
      <c r="B100" s="43"/>
      <c r="C100" s="42" t="s">
        <v>282</v>
      </c>
      <c r="D100" s="82">
        <v>25000</v>
      </c>
      <c r="E100" s="75">
        <v>9473.9699999999993</v>
      </c>
      <c r="F100" s="73">
        <f t="shared" si="1"/>
        <v>15526.03</v>
      </c>
    </row>
    <row r="101" spans="1:6" ht="25.5" x14ac:dyDescent="0.2">
      <c r="A101" s="59" t="s">
        <v>59</v>
      </c>
      <c r="B101" s="79">
        <v>450</v>
      </c>
      <c r="C101" s="44" t="s">
        <v>283</v>
      </c>
      <c r="D101" s="83">
        <v>25000</v>
      </c>
      <c r="E101" s="80">
        <v>9473.9699999999993</v>
      </c>
      <c r="F101" s="73">
        <f t="shared" si="1"/>
        <v>15526.03</v>
      </c>
    </row>
    <row r="102" spans="1:6" ht="0.75" customHeight="1" x14ac:dyDescent="0.2">
      <c r="A102" s="88"/>
      <c r="B102" s="81"/>
      <c r="C102" s="84"/>
      <c r="D102" s="84"/>
      <c r="E102" s="85"/>
      <c r="F102" s="73">
        <f t="shared" si="1"/>
        <v>0</v>
      </c>
    </row>
    <row r="103" spans="1:6" ht="12.75" hidden="1" customHeight="1" x14ac:dyDescent="0.2">
      <c r="A103" s="88"/>
      <c r="B103" s="81"/>
      <c r="C103" s="84"/>
      <c r="D103" s="84"/>
      <c r="E103" s="85"/>
      <c r="F103" s="73">
        <f t="shared" si="1"/>
        <v>0</v>
      </c>
    </row>
    <row r="104" spans="1:6" ht="12.75" customHeight="1" x14ac:dyDescent="0.2">
      <c r="A104" s="60" t="s">
        <v>298</v>
      </c>
      <c r="B104" s="81"/>
      <c r="C104" s="86" t="s">
        <v>198</v>
      </c>
      <c r="D104" s="87">
        <v>-910000</v>
      </c>
      <c r="E104" s="85">
        <v>788230.49</v>
      </c>
      <c r="F104" s="73">
        <f t="shared" si="1"/>
        <v>-1698230.49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 E16">
    <cfRule type="cellIs" priority="1" stopIfTrue="1" operator="equal">
      <formula>0</formula>
    </cfRule>
  </conditionalFormatting>
  <conditionalFormatting sqref="E28:E29">
    <cfRule type="cellIs" priority="2" stopIfTrue="1" operator="equal">
      <formula>0</formula>
    </cfRule>
  </conditionalFormatting>
  <conditionalFormatting sqref="E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activeCell="E20" sqref="E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81</v>
      </c>
      <c r="B1" s="120"/>
      <c r="C1" s="120"/>
      <c r="D1" s="120"/>
      <c r="E1" s="120"/>
      <c r="F1" s="120"/>
    </row>
    <row r="2" spans="1:6" ht="13.15" customHeight="1" x14ac:dyDescent="0.25">
      <c r="A2" s="96" t="s">
        <v>82</v>
      </c>
      <c r="B2" s="96"/>
      <c r="C2" s="96"/>
      <c r="D2" s="96"/>
      <c r="E2" s="96"/>
      <c r="F2" s="96"/>
    </row>
    <row r="3" spans="1:6" ht="9" customHeight="1" x14ac:dyDescent="0.2">
      <c r="A3" s="5"/>
      <c r="B3" s="32"/>
      <c r="C3" s="24"/>
      <c r="D3" s="9"/>
      <c r="E3" s="9"/>
      <c r="F3" s="24"/>
    </row>
    <row r="4" spans="1:6" ht="13.9" customHeight="1" x14ac:dyDescent="0.2">
      <c r="A4" s="107" t="s">
        <v>21</v>
      </c>
      <c r="B4" s="101" t="s">
        <v>22</v>
      </c>
      <c r="C4" s="113" t="s">
        <v>83</v>
      </c>
      <c r="D4" s="104" t="s">
        <v>24</v>
      </c>
      <c r="E4" s="104" t="s">
        <v>25</v>
      </c>
      <c r="F4" s="110" t="s">
        <v>26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31" t="s">
        <v>28</v>
      </c>
      <c r="F11" s="23" t="s">
        <v>29</v>
      </c>
    </row>
    <row r="12" spans="1:6" ht="25.5" x14ac:dyDescent="0.2">
      <c r="A12" s="62" t="s">
        <v>84</v>
      </c>
      <c r="B12" s="55" t="s">
        <v>85</v>
      </c>
      <c r="C12" s="56" t="s">
        <v>52</v>
      </c>
      <c r="D12" s="45" t="s">
        <v>31</v>
      </c>
      <c r="E12" s="57">
        <v>-788230.49</v>
      </c>
      <c r="F12" s="46" t="s">
        <v>52</v>
      </c>
    </row>
    <row r="13" spans="1:6" x14ac:dyDescent="0.2">
      <c r="A13" s="47" t="s">
        <v>32</v>
      </c>
      <c r="B13" s="48"/>
      <c r="C13" s="49"/>
      <c r="D13" s="50"/>
      <c r="E13" s="50"/>
      <c r="F13" s="51"/>
    </row>
    <row r="14" spans="1:6" ht="25.5" x14ac:dyDescent="0.2">
      <c r="A14" s="63" t="s">
        <v>86</v>
      </c>
      <c r="B14" s="64" t="s">
        <v>87</v>
      </c>
      <c r="C14" s="65" t="s">
        <v>52</v>
      </c>
      <c r="D14" s="52" t="s">
        <v>31</v>
      </c>
      <c r="E14" s="61" t="s">
        <v>31</v>
      </c>
      <c r="F14" s="53" t="s">
        <v>31</v>
      </c>
    </row>
    <row r="15" spans="1:6" x14ac:dyDescent="0.2">
      <c r="A15" s="47" t="s">
        <v>88</v>
      </c>
      <c r="B15" s="48"/>
      <c r="C15" s="49"/>
      <c r="D15" s="50"/>
      <c r="E15" s="50"/>
      <c r="F15" s="51"/>
    </row>
    <row r="16" spans="1:6" x14ac:dyDescent="0.2">
      <c r="A16" s="63" t="s">
        <v>89</v>
      </c>
      <c r="B16" s="64" t="s">
        <v>90</v>
      </c>
      <c r="C16" s="65" t="s">
        <v>52</v>
      </c>
      <c r="D16" s="52" t="s">
        <v>31</v>
      </c>
      <c r="E16" s="61" t="s">
        <v>31</v>
      </c>
      <c r="F16" s="53" t="s">
        <v>31</v>
      </c>
    </row>
    <row r="17" spans="1:6" x14ac:dyDescent="0.2">
      <c r="A17" s="47" t="s">
        <v>88</v>
      </c>
      <c r="B17" s="48"/>
      <c r="C17" s="49"/>
      <c r="D17" s="50"/>
      <c r="E17" s="50"/>
      <c r="F17" s="51"/>
    </row>
    <row r="18" spans="1:6" x14ac:dyDescent="0.2">
      <c r="A18" s="62" t="s">
        <v>91</v>
      </c>
      <c r="B18" s="55" t="s">
        <v>92</v>
      </c>
      <c r="C18" s="56"/>
      <c r="D18" s="45" t="s">
        <v>31</v>
      </c>
      <c r="E18" s="57">
        <v>-788230.49</v>
      </c>
      <c r="F18" s="46" t="s">
        <v>31</v>
      </c>
    </row>
    <row r="19" spans="1:6" ht="25.5" x14ac:dyDescent="0.2">
      <c r="A19" s="62" t="s">
        <v>93</v>
      </c>
      <c r="B19" s="55" t="s">
        <v>92</v>
      </c>
      <c r="C19" s="56"/>
      <c r="D19" s="45" t="s">
        <v>31</v>
      </c>
      <c r="E19" s="57">
        <v>-788230.49</v>
      </c>
      <c r="F19" s="46" t="s">
        <v>31</v>
      </c>
    </row>
    <row r="20" spans="1:6" x14ac:dyDescent="0.2">
      <c r="A20" s="62" t="s">
        <v>94</v>
      </c>
      <c r="B20" s="55" t="s">
        <v>95</v>
      </c>
      <c r="C20" s="56" t="s">
        <v>96</v>
      </c>
      <c r="D20" s="45" t="s">
        <v>31</v>
      </c>
      <c r="E20" s="57">
        <v>-7468974.54</v>
      </c>
      <c r="F20" s="46" t="s">
        <v>80</v>
      </c>
    </row>
    <row r="21" spans="1:6" ht="25.5" x14ac:dyDescent="0.2">
      <c r="A21" s="54" t="s">
        <v>97</v>
      </c>
      <c r="B21" s="55" t="s">
        <v>95</v>
      </c>
      <c r="C21" s="56" t="s">
        <v>98</v>
      </c>
      <c r="D21" s="57" t="s">
        <v>31</v>
      </c>
      <c r="E21" s="57">
        <v>-7468974.54</v>
      </c>
      <c r="F21" s="58" t="s">
        <v>80</v>
      </c>
    </row>
    <row r="22" spans="1:6" x14ac:dyDescent="0.2">
      <c r="A22" s="62" t="s">
        <v>99</v>
      </c>
      <c r="B22" s="55" t="s">
        <v>100</v>
      </c>
      <c r="C22" s="56" t="s">
        <v>101</v>
      </c>
      <c r="D22" s="45" t="s">
        <v>31</v>
      </c>
      <c r="E22" s="57">
        <v>6680744.0499999998</v>
      </c>
      <c r="F22" s="46" t="s">
        <v>80</v>
      </c>
    </row>
    <row r="23" spans="1:6" ht="25.5" x14ac:dyDescent="0.2">
      <c r="A23" s="54" t="s">
        <v>102</v>
      </c>
      <c r="B23" s="55" t="s">
        <v>100</v>
      </c>
      <c r="C23" s="56" t="s">
        <v>103</v>
      </c>
      <c r="D23" s="57" t="s">
        <v>31</v>
      </c>
      <c r="E23" s="57">
        <v>6680744.0499999998</v>
      </c>
      <c r="F23" s="58" t="s">
        <v>80</v>
      </c>
    </row>
    <row r="24" spans="1:6" ht="12.75" customHeight="1" x14ac:dyDescent="0.2">
      <c r="A24" s="33"/>
      <c r="B24" s="34"/>
      <c r="C24" s="35"/>
      <c r="D24" s="36"/>
      <c r="E24" s="36"/>
      <c r="F24" s="3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104</v>
      </c>
      <c r="B1" t="s">
        <v>28</v>
      </c>
    </row>
    <row r="2" spans="1:2" x14ac:dyDescent="0.2">
      <c r="A2" t="s">
        <v>105</v>
      </c>
      <c r="B2" t="s">
        <v>106</v>
      </c>
    </row>
    <row r="3" spans="1:2" x14ac:dyDescent="0.2">
      <c r="A3" t="s">
        <v>107</v>
      </c>
      <c r="B3" t="s">
        <v>12</v>
      </c>
    </row>
    <row r="4" spans="1:2" x14ac:dyDescent="0.2">
      <c r="A4" t="s">
        <v>108</v>
      </c>
      <c r="B4" t="s">
        <v>109</v>
      </c>
    </row>
    <row r="5" spans="1:2" x14ac:dyDescent="0.2">
      <c r="A5" t="s">
        <v>110</v>
      </c>
      <c r="B5" t="s">
        <v>111</v>
      </c>
    </row>
    <row r="6" spans="1:2" x14ac:dyDescent="0.2">
      <c r="A6" t="s">
        <v>112</v>
      </c>
      <c r="B6" t="s">
        <v>113</v>
      </c>
    </row>
    <row r="7" spans="1:2" x14ac:dyDescent="0.2">
      <c r="A7" t="s">
        <v>114</v>
      </c>
      <c r="B7" t="s">
        <v>113</v>
      </c>
    </row>
    <row r="8" spans="1:2" x14ac:dyDescent="0.2">
      <c r="A8" t="s">
        <v>115</v>
      </c>
      <c r="B8" t="s">
        <v>116</v>
      </c>
    </row>
    <row r="9" spans="1:2" x14ac:dyDescent="0.2">
      <c r="A9" t="s">
        <v>117</v>
      </c>
      <c r="B9" t="s">
        <v>118</v>
      </c>
    </row>
    <row r="10" spans="1:2" x14ac:dyDescent="0.2">
      <c r="A10" t="s">
        <v>119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rep:2.44.0.68</dc:description>
  <cp:lastModifiedBy>Windows User</cp:lastModifiedBy>
  <dcterms:created xsi:type="dcterms:W3CDTF">2018-02-21T08:09:39Z</dcterms:created>
  <dcterms:modified xsi:type="dcterms:W3CDTF">2018-02-21T12:29:20Z</dcterms:modified>
</cp:coreProperties>
</file>