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 l="1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19" i="1" l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99" i="2"/>
  <c r="F100" i="2"/>
  <c r="F101" i="2"/>
</calcChain>
</file>

<file path=xl/sharedStrings.xml><?xml version="1.0" encoding="utf-8"?>
<sst xmlns="http://schemas.openxmlformats.org/spreadsheetml/2006/main" count="489" uniqueCount="300">
  <si>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</si>
  <si>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</si>
  <si>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</si>
  <si>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</si>
  <si>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</si>
  <si>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</si>
  <si>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</si>
  <si>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</si>
  <si>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</si>
  <si>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</si>
  <si>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</si>
  <si>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</si>
  <si>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</si>
  <si>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</si>
  <si>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</si>
  <si>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</si>
  <si>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</si>
  <si>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</si>
  <si>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</si>
  <si>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</si>
  <si>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</si>
  <si>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</si>
  <si>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</si>
  <si>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</si>
  <si>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</si>
  <si>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</si>
  <si>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</si>
  <si>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</si>
  <si>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</si>
  <si>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</si>
  <si>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</si>
  <si>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</si>
  <si>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</si>
  <si>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</si>
  <si>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</si>
  <si>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</si>
  <si>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</si>
  <si>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</si>
  <si>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</si>
  <si>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</si>
  <si>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</si>
  <si>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</si>
  <si>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</si>
  <si>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</si>
  <si>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</si>
  <si>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</si>
  <si>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</si>
  <si>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</si>
  <si>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</si>
  <si>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</si>
  <si>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</si>
  <si>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</si>
  <si>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</si>
  <si>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</si>
  <si>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</si>
  <si>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</si>
  <si>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</si>
  <si>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</si>
  <si>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</si>
  <si>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</si>
  <si>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</si>
  <si>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</si>
  <si>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</si>
  <si>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</si>
  <si>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</si>
  <si>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</si>
  <si>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</si>
  <si>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</si>
  <si>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</si>
  <si>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</si>
  <si>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</si>
  <si>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</si>
  <si>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</si>
  <si>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</si>
  <si>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</si>
  <si>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</si>
  <si>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</si>
  <si>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</si>
  <si>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</si>
  <si>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</si>
  <si>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</si>
  <si>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</si>
  <si>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</si>
  <si>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</si>
  <si>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</si>
  <si>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</si>
  <si>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</si>
  <si>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</si>
  <si>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</si>
  <si>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</si>
  <si>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</si>
  <si>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</si>
  <si>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</si>
  <si>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</si>
  <si>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</si>
  <si>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</si>
  <si>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</si>
  <si>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</si>
  <si>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</si>
  <si>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</si>
  <si>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</si>
  <si>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</si>
  <si>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</si>
  <si>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</si>
  <si>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</si>
  <si>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</si>
  <si>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</si>
  <si>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</si>
  <si>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</si>
  <si>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</si>
  <si>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</si>
  <si>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</si>
  <si>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</si>
  <si>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</si>
  <si>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</si>
  <si>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</si>
  <si>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</si>
  <si>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</si>
  <si>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</si>
  <si>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</si>
  <si>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</si>
  <si>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</si>
  <si>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</si>
  <si>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</si>
  <si>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</si>
  <si>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</si>
  <si>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</si>
  <si>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</si>
  <si>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</si>
  <si>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</si>
  <si>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</si>
  <si>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</si>
  <si>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</si>
  <si>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</si>
  <si>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</si>
  <si>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</si>
  <si>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</si>
  <si>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</si>
  <si>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</si>
  <si>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</si>
  <si>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</si>
  <si>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</si>
  <si>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</si>
  <si>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</si>
  <si>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</si>
  <si>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</si>
  <si>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</si>
  <si>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</si>
  <si>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</si>
  <si>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</si>
  <si>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</si>
  <si>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</si>
  <si>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</si>
  <si>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</si>
  <si>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</si>
  <si>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</si>
  <si>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</si>
  <si>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</si>
  <si>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</si>
  <si>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</si>
  <si>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</si>
  <si>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</si>
  <si>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</si>
  <si>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</si>
  <si>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</si>
  <si>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</si>
  <si>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</si>
  <si>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</si>
  <si>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</si>
  <si>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</si>
  <si>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</si>
  <si>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</si>
  <si>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</si>
  <si>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</si>
  <si>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</si>
  <si>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</si>
  <si>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</si>
  <si>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</si>
  <si>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</si>
  <si>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</si>
  <si>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</si>
  <si>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</si>
  <si>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</si>
  <si>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</si>
  <si>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</si>
  <si>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</si>
  <si>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</si>
  <si>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</si>
  <si>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</si>
  <si>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</si>
  <si>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</si>
  <si>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</si>
  <si>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</si>
  <si>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</si>
  <si>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</si>
  <si>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</si>
  <si>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</si>
  <si>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</si>
  <si>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на 01.03.2017 г.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</si>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</sst>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49" fontId="3" fillId="0" borderId="23" xfId="0" applyNumberFormat="1" applyFont="1" applyBorder="1" applyAlignment="1" applyProtection="1">
      <alignment horizontal="center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49" fontId="3" fillId="0" borderId="26" xfId="0" applyNumberFormat="1" applyFont="1" applyBorder="1" applyAlignment="1" applyProtection="1">
      <alignment horizontal="center"/>
    </xf>
    <xf numFmtId="0" fontId="6" fillId="0" borderId="38" xfId="1" applyNumberFormat="1" applyFont="1" applyFill="1" applyBorder="1" applyAlignment="1">
      <alignment horizontal="center" wrapText="1" readingOrder="1"/>
    </xf>
    <xf numFmtId="165" fontId="6" fillId="0" borderId="38" xfId="1" applyNumberFormat="1" applyFont="1" applyFill="1" applyBorder="1" applyAlignment="1">
      <alignment horizontal="center" wrapText="1" readingOrder="1"/>
    </xf>
    <xf numFmtId="4" fontId="3" fillId="0" borderId="24" xfId="0" applyNumberFormat="1" applyFont="1" applyBorder="1" applyAlignment="1" applyProtection="1">
      <alignment horizontal="center" readingOrder="1"/>
    </xf>
    <xf numFmtId="4" fontId="3" fillId="0" borderId="16" xfId="0" applyNumberFormat="1" applyFont="1" applyBorder="1" applyAlignment="1" applyProtection="1">
      <alignment horizontal="center" readingOrder="1"/>
    </xf>
    <xf numFmtId="2" fontId="6" fillId="0" borderId="38" xfId="1" applyNumberFormat="1" applyFont="1" applyFill="1" applyBorder="1" applyAlignment="1">
      <alignment horizontal="center" wrapText="1" readingOrder="1"/>
    </xf>
    <xf numFmtId="2" fontId="3" fillId="0" borderId="24" xfId="0" applyNumberFormat="1" applyFont="1" applyBorder="1" applyAlignment="1" applyProtection="1">
      <alignment horizontal="center" vertical="center" readingOrder="1"/>
    </xf>
    <xf numFmtId="166" fontId="6" fillId="0" borderId="38" xfId="1" applyNumberFormat="1" applyFont="1" applyFill="1" applyBorder="1" applyAlignment="1">
      <alignment horizontal="center" wrapText="1" readingOrder="1"/>
    </xf>
    <xf numFmtId="166" fontId="6" fillId="0" borderId="40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1" xfId="1" applyNumberFormat="1" applyFont="1" applyFill="1" applyBorder="1" applyAlignment="1">
      <alignment horizontal="center" vertical="center" wrapText="1" readingOrder="1"/>
    </xf>
    <xf numFmtId="166" fontId="6" fillId="0" borderId="41" xfId="1" applyNumberFormat="1" applyFont="1" applyFill="1" applyBorder="1" applyAlignment="1">
      <alignment horizontal="center" wrapText="1" readingOrder="1"/>
    </xf>
    <xf numFmtId="0" fontId="7" fillId="0" borderId="24" xfId="0" applyFont="1" applyFill="1" applyBorder="1" applyAlignment="1">
      <alignment horizontal="center"/>
    </xf>
    <xf numFmtId="0" fontId="5" fillId="0" borderId="24" xfId="1" applyNumberFormat="1" applyFont="1" applyFill="1" applyBorder="1" applyAlignment="1">
      <alignment horizontal="center" vertical="center" wrapText="1" readingOrder="1"/>
    </xf>
    <xf numFmtId="0" fontId="8" fillId="0" borderId="24" xfId="0" applyFont="1" applyFill="1" applyBorder="1"/>
    <xf numFmtId="166" fontId="6" fillId="0" borderId="24" xfId="1" applyNumberFormat="1" applyFont="1" applyFill="1" applyBorder="1" applyAlignment="1">
      <alignment horizontal="center" wrapText="1" readingOrder="1"/>
    </xf>
    <xf numFmtId="0" fontId="5" fillId="0" borderId="39" xfId="1" applyNumberFormat="1" applyFont="1" applyFill="1" applyBorder="1" applyAlignment="1">
      <alignment horizontal="center" vertical="center" wrapText="1" readingOrder="1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center" vertical="center"/>
    </xf>
    <xf numFmtId="4" fontId="9" fillId="0" borderId="30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4" fontId="9" fillId="0" borderId="23" xfId="0" applyNumberFormat="1" applyFont="1" applyBorder="1" applyAlignment="1" applyProtection="1">
      <alignment horizontal="center"/>
    </xf>
    <xf numFmtId="4" fontId="9" fillId="0" borderId="35" xfId="0" applyNumberFormat="1" applyFont="1" applyBorder="1" applyAlignment="1" applyProtection="1">
      <alignment horizontal="center"/>
    </xf>
    <xf numFmtId="4" fontId="9" fillId="0" borderId="16" xfId="0" applyNumberFormat="1" applyFont="1" applyBorder="1" applyAlignment="1" applyProtection="1">
      <alignment horizontal="center"/>
    </xf>
    <xf numFmtId="4" fontId="9" fillId="0" borderId="26" xfId="0" applyNumberFormat="1" applyFont="1" applyBorder="1" applyAlignment="1" applyProtection="1">
      <alignment horizontal="center"/>
    </xf>
    <xf numFmtId="0" fontId="5" fillId="0" borderId="41" xfId="1" applyNumberFormat="1" applyFont="1" applyFill="1" applyBorder="1" applyAlignment="1">
      <alignment horizontal="left" wrapText="1" readingOrder="1"/>
    </xf>
    <xf numFmtId="0" fontId="7" fillId="0" borderId="24" xfId="0" applyFont="1" applyFill="1" applyBorder="1" applyAlignment="1">
      <alignment horizontal="left" readingOrder="1"/>
    </xf>
    <xf numFmtId="0" fontId="5" fillId="0" borderId="24" xfId="1" applyNumberFormat="1" applyFont="1" applyFill="1" applyBorder="1" applyAlignment="1">
      <alignment horizontal="left" wrapText="1" readingOrder="1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C28" sqref="C2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7" t="s">
        <v>0</v>
      </c>
      <c r="B2" s="87"/>
      <c r="C2" s="87"/>
      <c r="D2" s="8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8" t="s">
        <v>198</v>
      </c>
      <c r="B4" s="88"/>
      <c r="C4" s="88"/>
      <c r="D4" s="88"/>
      <c r="E4" s="3" t="s">
        <v>4</v>
      </c>
      <c r="F4" s="8">
        <v>42795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89" t="s">
        <v>13</v>
      </c>
      <c r="C6" s="90"/>
      <c r="D6" s="90"/>
      <c r="E6" s="3" t="s">
        <v>7</v>
      </c>
      <c r="F6" s="10" t="s">
        <v>18</v>
      </c>
    </row>
    <row r="7" spans="1:6" x14ac:dyDescent="0.2">
      <c r="A7" s="11" t="s">
        <v>8</v>
      </c>
      <c r="B7" s="91" t="s">
        <v>14</v>
      </c>
      <c r="C7" s="91"/>
      <c r="D7" s="9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87" t="s">
        <v>20</v>
      </c>
      <c r="B10" s="87"/>
      <c r="C10" s="87"/>
      <c r="D10" s="87"/>
      <c r="E10" s="1"/>
      <c r="F10" s="17"/>
    </row>
    <row r="11" spans="1:6" ht="4.1500000000000004" customHeight="1" x14ac:dyDescent="0.2">
      <c r="A11" s="98" t="s">
        <v>21</v>
      </c>
      <c r="B11" s="92" t="s">
        <v>22</v>
      </c>
      <c r="C11" s="92" t="s">
        <v>23</v>
      </c>
      <c r="D11" s="95" t="s">
        <v>24</v>
      </c>
      <c r="E11" s="95" t="s">
        <v>25</v>
      </c>
      <c r="F11" s="101" t="s">
        <v>26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40" t="s">
        <v>30</v>
      </c>
      <c r="D19" s="44">
        <v>5468300</v>
      </c>
      <c r="E19" s="44">
        <v>1041278.82</v>
      </c>
      <c r="F19" s="45">
        <f>IF(OR(D19="-",IF(E19="-",0,E19)&gt;=IF(D19="-",0,D19)),"-",IF(D19="-",0,D19)-IF(E19="-",0,E19))</f>
        <v>4427021.18</v>
      </c>
    </row>
    <row r="20" spans="1:6" x14ac:dyDescent="0.2">
      <c r="A20" s="38" t="s">
        <v>167</v>
      </c>
      <c r="B20" s="41" t="s">
        <v>197</v>
      </c>
      <c r="C20" s="42"/>
      <c r="D20" s="44">
        <v>2230600</v>
      </c>
      <c r="E20" s="44">
        <v>383753.82</v>
      </c>
      <c r="F20" s="45"/>
    </row>
    <row r="21" spans="1:6" x14ac:dyDescent="0.2">
      <c r="A21" s="38" t="s">
        <v>33</v>
      </c>
      <c r="B21" s="43">
        <v>10</v>
      </c>
      <c r="C21" s="43" t="s">
        <v>120</v>
      </c>
      <c r="D21" s="44">
        <v>507200</v>
      </c>
      <c r="E21" s="44">
        <v>44134.74</v>
      </c>
      <c r="F21" s="45">
        <f t="shared" ref="F21:F41" si="0">IF(OR(D21="-",IF(E21="-",0,E21)&gt;=IF(D21="-",0,D21)),"-",IF(D21="-",0,D21)-IF(E21="-",0,E21))</f>
        <v>463065.26</v>
      </c>
    </row>
    <row r="22" spans="1:6" x14ac:dyDescent="0.2">
      <c r="A22" s="38" t="s">
        <v>34</v>
      </c>
      <c r="B22" s="43">
        <v>10</v>
      </c>
      <c r="C22" s="43" t="s">
        <v>121</v>
      </c>
      <c r="D22" s="44">
        <v>507200</v>
      </c>
      <c r="E22" s="44">
        <v>44134.74</v>
      </c>
      <c r="F22" s="46">
        <f t="shared" si="0"/>
        <v>463065.26</v>
      </c>
    </row>
    <row r="23" spans="1:6" ht="76.5" x14ac:dyDescent="0.2">
      <c r="A23" s="38" t="s">
        <v>168</v>
      </c>
      <c r="B23" s="43">
        <v>10</v>
      </c>
      <c r="C23" s="43" t="s">
        <v>122</v>
      </c>
      <c r="D23" s="44">
        <v>506200</v>
      </c>
      <c r="E23" s="44">
        <v>44134.74</v>
      </c>
      <c r="F23" s="46">
        <f t="shared" si="0"/>
        <v>462065.26</v>
      </c>
    </row>
    <row r="24" spans="1:6" ht="51" x14ac:dyDescent="0.2">
      <c r="A24" s="38" t="s">
        <v>169</v>
      </c>
      <c r="B24" s="43">
        <v>10</v>
      </c>
      <c r="C24" s="43" t="s">
        <v>123</v>
      </c>
      <c r="D24" s="44">
        <v>1000</v>
      </c>
      <c r="E24" s="43" t="s">
        <v>31</v>
      </c>
      <c r="F24" s="46">
        <f t="shared" si="0"/>
        <v>1000</v>
      </c>
    </row>
    <row r="25" spans="1:6" ht="38.25" x14ac:dyDescent="0.2">
      <c r="A25" s="38" t="s">
        <v>170</v>
      </c>
      <c r="B25" s="43">
        <v>10</v>
      </c>
      <c r="C25" s="43" t="s">
        <v>124</v>
      </c>
      <c r="D25" s="43"/>
      <c r="E25" s="43" t="s">
        <v>31</v>
      </c>
      <c r="F25" s="46"/>
    </row>
    <row r="26" spans="1:6" ht="38.25" x14ac:dyDescent="0.2">
      <c r="A26" s="38" t="s">
        <v>171</v>
      </c>
      <c r="B26" s="43">
        <v>10</v>
      </c>
      <c r="C26" s="43" t="s">
        <v>125</v>
      </c>
      <c r="D26" s="43"/>
      <c r="E26" s="43" t="s">
        <v>31</v>
      </c>
      <c r="F26" s="46"/>
    </row>
    <row r="27" spans="1:6" ht="89.25" x14ac:dyDescent="0.2">
      <c r="A27" s="38" t="s">
        <v>172</v>
      </c>
      <c r="B27" s="43">
        <v>10</v>
      </c>
      <c r="C27" s="43" t="s">
        <v>126</v>
      </c>
      <c r="D27" s="43"/>
      <c r="E27" s="43" t="s">
        <v>31</v>
      </c>
      <c r="F27" s="46"/>
    </row>
    <row r="28" spans="1:6" ht="76.5" x14ac:dyDescent="0.2">
      <c r="A28" s="38" t="s">
        <v>173</v>
      </c>
      <c r="B28" s="43">
        <v>10</v>
      </c>
      <c r="C28" s="43" t="s">
        <v>127</v>
      </c>
      <c r="D28" s="43"/>
      <c r="E28" s="43" t="s">
        <v>31</v>
      </c>
      <c r="F28" s="46"/>
    </row>
    <row r="29" spans="1:6" ht="76.5" x14ac:dyDescent="0.2">
      <c r="A29" s="38" t="s">
        <v>174</v>
      </c>
      <c r="B29" s="43">
        <v>10</v>
      </c>
      <c r="C29" s="43" t="s">
        <v>128</v>
      </c>
      <c r="D29" s="43"/>
      <c r="E29" s="43" t="s">
        <v>31</v>
      </c>
      <c r="F29" s="46" t="str">
        <f t="shared" si="0"/>
        <v>-</v>
      </c>
    </row>
    <row r="30" spans="1:6" x14ac:dyDescent="0.2">
      <c r="A30" s="38" t="s">
        <v>175</v>
      </c>
      <c r="B30" s="43">
        <v>10</v>
      </c>
      <c r="C30" s="43" t="s">
        <v>129</v>
      </c>
      <c r="D30" s="44">
        <v>526400</v>
      </c>
      <c r="E30" s="43" t="s">
        <v>31</v>
      </c>
      <c r="F30" s="46">
        <f t="shared" si="0"/>
        <v>526400</v>
      </c>
    </row>
    <row r="31" spans="1:6" x14ac:dyDescent="0.2">
      <c r="A31" s="38" t="s">
        <v>176</v>
      </c>
      <c r="B31" s="43">
        <v>10</v>
      </c>
      <c r="C31" s="43" t="s">
        <v>130</v>
      </c>
      <c r="D31" s="44">
        <v>526400</v>
      </c>
      <c r="E31" s="43" t="s">
        <v>31</v>
      </c>
      <c r="F31" s="46">
        <f t="shared" si="0"/>
        <v>526400</v>
      </c>
    </row>
    <row r="32" spans="1:6" x14ac:dyDescent="0.2">
      <c r="A32" s="38" t="s">
        <v>176</v>
      </c>
      <c r="B32" s="43">
        <v>10</v>
      </c>
      <c r="C32" s="43" t="s">
        <v>131</v>
      </c>
      <c r="D32" s="44">
        <v>526400</v>
      </c>
      <c r="E32" s="43" t="s">
        <v>31</v>
      </c>
      <c r="F32" s="46">
        <f t="shared" si="0"/>
        <v>526400</v>
      </c>
    </row>
    <row r="33" spans="1:6" x14ac:dyDescent="0.2">
      <c r="A33" s="38" t="s">
        <v>35</v>
      </c>
      <c r="B33" s="43">
        <v>10</v>
      </c>
      <c r="C33" s="43" t="s">
        <v>132</v>
      </c>
      <c r="D33" s="44">
        <v>1153600</v>
      </c>
      <c r="E33" s="44">
        <v>306666.36</v>
      </c>
      <c r="F33" s="46">
        <f t="shared" si="0"/>
        <v>846933.64</v>
      </c>
    </row>
    <row r="34" spans="1:6" x14ac:dyDescent="0.2">
      <c r="A34" s="38" t="s">
        <v>177</v>
      </c>
      <c r="B34" s="43">
        <v>10</v>
      </c>
      <c r="C34" s="43" t="s">
        <v>133</v>
      </c>
      <c r="D34" s="44">
        <v>56200</v>
      </c>
      <c r="E34" s="44">
        <v>704.4</v>
      </c>
      <c r="F34" s="46">
        <f t="shared" si="0"/>
        <v>55495.6</v>
      </c>
    </row>
    <row r="35" spans="1:6" ht="51" x14ac:dyDescent="0.2">
      <c r="A35" s="38" t="s">
        <v>178</v>
      </c>
      <c r="B35" s="43">
        <v>10</v>
      </c>
      <c r="C35" s="43" t="s">
        <v>134</v>
      </c>
      <c r="D35" s="44">
        <v>56200</v>
      </c>
      <c r="E35" s="44">
        <v>704.4</v>
      </c>
      <c r="F35" s="46">
        <f t="shared" si="0"/>
        <v>55495.6</v>
      </c>
    </row>
    <row r="36" spans="1:6" x14ac:dyDescent="0.2">
      <c r="A36" s="38" t="s">
        <v>36</v>
      </c>
      <c r="B36" s="43">
        <v>10</v>
      </c>
      <c r="C36" s="43" t="s">
        <v>135</v>
      </c>
      <c r="D36" s="44">
        <v>1097400</v>
      </c>
      <c r="E36" s="44">
        <v>305961.96000000002</v>
      </c>
      <c r="F36" s="46">
        <f t="shared" si="0"/>
        <v>791438.04</v>
      </c>
    </row>
    <row r="37" spans="1:6" x14ac:dyDescent="0.2">
      <c r="A37" s="38" t="s">
        <v>179</v>
      </c>
      <c r="B37" s="43">
        <v>10</v>
      </c>
      <c r="C37" s="43" t="s">
        <v>136</v>
      </c>
      <c r="D37" s="44">
        <v>1028100</v>
      </c>
      <c r="E37" s="44">
        <v>314243.34000000003</v>
      </c>
      <c r="F37" s="46">
        <f t="shared" si="0"/>
        <v>713856.65999999992</v>
      </c>
    </row>
    <row r="38" spans="1:6" ht="38.25" x14ac:dyDescent="0.2">
      <c r="A38" s="38" t="s">
        <v>180</v>
      </c>
      <c r="B38" s="43">
        <v>10</v>
      </c>
      <c r="C38" s="43" t="s">
        <v>137</v>
      </c>
      <c r="D38" s="44">
        <v>1028100</v>
      </c>
      <c r="E38" s="44">
        <v>314243.34000000003</v>
      </c>
      <c r="F38" s="46">
        <f t="shared" si="0"/>
        <v>713856.65999999992</v>
      </c>
    </row>
    <row r="39" spans="1:6" x14ac:dyDescent="0.2">
      <c r="A39" s="38" t="s">
        <v>37</v>
      </c>
      <c r="B39" s="43">
        <v>10</v>
      </c>
      <c r="C39" s="43" t="s">
        <v>138</v>
      </c>
      <c r="D39" s="44">
        <v>69300</v>
      </c>
      <c r="E39" s="44">
        <v>-8281.3799999999992</v>
      </c>
      <c r="F39" s="46">
        <f t="shared" si="0"/>
        <v>77581.38</v>
      </c>
    </row>
    <row r="40" spans="1:6" ht="38.25" x14ac:dyDescent="0.2">
      <c r="A40" s="38" t="s">
        <v>38</v>
      </c>
      <c r="B40" s="43">
        <v>10</v>
      </c>
      <c r="C40" s="43" t="s">
        <v>139</v>
      </c>
      <c r="D40" s="44">
        <v>69300</v>
      </c>
      <c r="E40" s="44">
        <v>-8281.3799999999992</v>
      </c>
      <c r="F40" s="45">
        <f t="shared" si="0"/>
        <v>77581.38</v>
      </c>
    </row>
    <row r="41" spans="1:6" ht="24.75" customHeight="1" x14ac:dyDescent="0.2">
      <c r="A41" s="38" t="s">
        <v>181</v>
      </c>
      <c r="B41" s="43">
        <v>10</v>
      </c>
      <c r="C41" s="43" t="s">
        <v>140</v>
      </c>
      <c r="D41" s="44">
        <v>13100</v>
      </c>
      <c r="E41" s="44">
        <v>1500</v>
      </c>
      <c r="F41" s="45">
        <f t="shared" si="0"/>
        <v>11600</v>
      </c>
    </row>
    <row r="42" spans="1:6" ht="57" customHeight="1" x14ac:dyDescent="0.2">
      <c r="A42" s="38" t="s">
        <v>182</v>
      </c>
      <c r="B42" s="43">
        <v>10</v>
      </c>
      <c r="C42" s="43" t="s">
        <v>141</v>
      </c>
      <c r="D42" s="47">
        <v>13100</v>
      </c>
      <c r="E42" s="44">
        <v>1500</v>
      </c>
      <c r="F42" s="48">
        <f>D42-E42</f>
        <v>11600</v>
      </c>
    </row>
    <row r="43" spans="1:6" ht="81" customHeight="1" x14ac:dyDescent="0.2">
      <c r="A43" s="38" t="s">
        <v>183</v>
      </c>
      <c r="B43" s="43">
        <v>10</v>
      </c>
      <c r="C43" s="43" t="s">
        <v>142</v>
      </c>
      <c r="D43" s="47">
        <v>13100</v>
      </c>
      <c r="E43" s="44">
        <v>1500</v>
      </c>
      <c r="F43" s="48">
        <f t="shared" ref="F43:F66" si="1">D43-E43</f>
        <v>11600</v>
      </c>
    </row>
    <row r="44" spans="1:6" ht="60" customHeight="1" x14ac:dyDescent="0.2">
      <c r="A44" s="38" t="s">
        <v>39</v>
      </c>
      <c r="B44" s="43">
        <v>10</v>
      </c>
      <c r="C44" s="43" t="s">
        <v>143</v>
      </c>
      <c r="D44" s="47"/>
      <c r="E44" s="44">
        <v>30182.32</v>
      </c>
      <c r="F44" s="48">
        <f t="shared" si="1"/>
        <v>-30182.32</v>
      </c>
    </row>
    <row r="45" spans="1:6" ht="102.75" customHeight="1" x14ac:dyDescent="0.2">
      <c r="A45" s="38" t="s">
        <v>40</v>
      </c>
      <c r="B45" s="43">
        <v>10</v>
      </c>
      <c r="C45" s="43" t="s">
        <v>144</v>
      </c>
      <c r="D45" s="47"/>
      <c r="E45" s="44">
        <v>30182.32</v>
      </c>
      <c r="F45" s="48">
        <f t="shared" si="1"/>
        <v>-30182.32</v>
      </c>
    </row>
    <row r="46" spans="1:6" ht="92.25" customHeight="1" x14ac:dyDescent="0.2">
      <c r="A46" s="38" t="s">
        <v>41</v>
      </c>
      <c r="B46" s="43">
        <v>10</v>
      </c>
      <c r="C46" s="43" t="s">
        <v>145</v>
      </c>
      <c r="D46" s="47"/>
      <c r="E46" s="44">
        <v>30182.32</v>
      </c>
      <c r="F46" s="48">
        <f t="shared" si="1"/>
        <v>-30182.32</v>
      </c>
    </row>
    <row r="47" spans="1:6" ht="48.75" customHeight="1" x14ac:dyDescent="0.2">
      <c r="A47" s="38" t="s">
        <v>42</v>
      </c>
      <c r="B47" s="43">
        <v>10</v>
      </c>
      <c r="C47" s="43" t="s">
        <v>146</v>
      </c>
      <c r="D47" s="47"/>
      <c r="E47" s="44">
        <v>30182.32</v>
      </c>
      <c r="F47" s="48">
        <f t="shared" si="1"/>
        <v>-30182.32</v>
      </c>
    </row>
    <row r="48" spans="1:6" ht="18" customHeight="1" x14ac:dyDescent="0.2">
      <c r="A48" s="38" t="s">
        <v>184</v>
      </c>
      <c r="B48" s="43">
        <v>10</v>
      </c>
      <c r="C48" s="43" t="s">
        <v>147</v>
      </c>
      <c r="D48" s="47">
        <v>30300</v>
      </c>
      <c r="E48" s="43" t="s">
        <v>31</v>
      </c>
      <c r="F48" s="48" t="e">
        <f t="shared" si="1"/>
        <v>#VALUE!</v>
      </c>
    </row>
    <row r="49" spans="1:6" ht="40.5" customHeight="1" x14ac:dyDescent="0.2">
      <c r="A49" s="38" t="s">
        <v>185</v>
      </c>
      <c r="B49" s="43">
        <v>10</v>
      </c>
      <c r="C49" s="43" t="s">
        <v>148</v>
      </c>
      <c r="D49" s="47">
        <v>30300</v>
      </c>
      <c r="E49" s="43" t="s">
        <v>31</v>
      </c>
      <c r="F49" s="48" t="e">
        <f t="shared" si="1"/>
        <v>#VALUE!</v>
      </c>
    </row>
    <row r="50" spans="1:6" ht="49.5" customHeight="1" x14ac:dyDescent="0.2">
      <c r="A50" s="38" t="s">
        <v>186</v>
      </c>
      <c r="B50" s="43">
        <v>10</v>
      </c>
      <c r="C50" s="43" t="s">
        <v>149</v>
      </c>
      <c r="D50" s="47">
        <v>30300</v>
      </c>
      <c r="E50" s="43" t="s">
        <v>31</v>
      </c>
      <c r="F50" s="48" t="e">
        <f t="shared" si="1"/>
        <v>#VALUE!</v>
      </c>
    </row>
    <row r="51" spans="1:6" ht="12.75" customHeight="1" x14ac:dyDescent="0.2">
      <c r="A51" s="38" t="s">
        <v>187</v>
      </c>
      <c r="B51" s="43">
        <v>10</v>
      </c>
      <c r="C51" s="43" t="s">
        <v>150</v>
      </c>
      <c r="D51" s="47"/>
      <c r="E51" s="44">
        <v>1270.4000000000001</v>
      </c>
      <c r="F51" s="48">
        <f t="shared" si="1"/>
        <v>-1270.4000000000001</v>
      </c>
    </row>
    <row r="52" spans="1:6" ht="12.75" customHeight="1" x14ac:dyDescent="0.2">
      <c r="A52" s="38" t="s">
        <v>188</v>
      </c>
      <c r="B52" s="43">
        <v>10</v>
      </c>
      <c r="C52" s="43" t="s">
        <v>151</v>
      </c>
      <c r="D52" s="47"/>
      <c r="E52" s="44">
        <v>1270.4000000000001</v>
      </c>
      <c r="F52" s="48">
        <f t="shared" si="1"/>
        <v>-1270.4000000000001</v>
      </c>
    </row>
    <row r="53" spans="1:6" ht="31.5" customHeight="1" x14ac:dyDescent="0.2">
      <c r="A53" s="38" t="s">
        <v>189</v>
      </c>
      <c r="B53" s="43">
        <v>10</v>
      </c>
      <c r="C53" s="43" t="s">
        <v>152</v>
      </c>
      <c r="D53" s="47"/>
      <c r="E53" s="44">
        <v>1270.4000000000001</v>
      </c>
      <c r="F53" s="48">
        <f t="shared" si="1"/>
        <v>-1270.4000000000001</v>
      </c>
    </row>
    <row r="54" spans="1:6" ht="18.75" customHeight="1" x14ac:dyDescent="0.2">
      <c r="A54" s="38" t="s">
        <v>43</v>
      </c>
      <c r="B54" s="43">
        <v>10</v>
      </c>
      <c r="C54" s="43" t="s">
        <v>153</v>
      </c>
      <c r="D54" s="47">
        <v>3237700</v>
      </c>
      <c r="E54" s="44">
        <v>657525</v>
      </c>
      <c r="F54" s="48">
        <f t="shared" si="1"/>
        <v>2580175</v>
      </c>
    </row>
    <row r="55" spans="1:6" ht="46.5" customHeight="1" x14ac:dyDescent="0.2">
      <c r="A55" s="38" t="s">
        <v>44</v>
      </c>
      <c r="B55" s="43">
        <v>10</v>
      </c>
      <c r="C55" s="43" t="s">
        <v>154</v>
      </c>
      <c r="D55" s="47">
        <v>3237700</v>
      </c>
      <c r="E55" s="44">
        <v>657525</v>
      </c>
      <c r="F55" s="48">
        <f t="shared" si="1"/>
        <v>2580175</v>
      </c>
    </row>
    <row r="56" spans="1:6" ht="39" customHeight="1" x14ac:dyDescent="0.2">
      <c r="A56" s="38" t="s">
        <v>45</v>
      </c>
      <c r="B56" s="43">
        <v>10</v>
      </c>
      <c r="C56" s="43" t="s">
        <v>155</v>
      </c>
      <c r="D56" s="47">
        <v>3168200</v>
      </c>
      <c r="E56" s="44">
        <v>640000</v>
      </c>
      <c r="F56" s="48">
        <f t="shared" si="1"/>
        <v>2528200</v>
      </c>
    </row>
    <row r="57" spans="1:6" ht="36.75" customHeight="1" x14ac:dyDescent="0.2">
      <c r="A57" s="38" t="s">
        <v>46</v>
      </c>
      <c r="B57" s="43">
        <v>10</v>
      </c>
      <c r="C57" s="43" t="s">
        <v>156</v>
      </c>
      <c r="D57" s="47">
        <v>3168200</v>
      </c>
      <c r="E57" s="44">
        <v>640000</v>
      </c>
      <c r="F57" s="48">
        <f t="shared" si="1"/>
        <v>2528200</v>
      </c>
    </row>
    <row r="58" spans="1:6" ht="37.5" customHeight="1" x14ac:dyDescent="0.2">
      <c r="A58" s="38" t="s">
        <v>47</v>
      </c>
      <c r="B58" s="43">
        <v>10</v>
      </c>
      <c r="C58" s="43" t="s">
        <v>157</v>
      </c>
      <c r="D58" s="47">
        <v>3168200</v>
      </c>
      <c r="E58" s="44">
        <v>640000</v>
      </c>
      <c r="F58" s="48">
        <f t="shared" si="1"/>
        <v>2528200</v>
      </c>
    </row>
    <row r="59" spans="1:6" ht="35.25" customHeight="1" x14ac:dyDescent="0.2">
      <c r="A59" s="38" t="s">
        <v>190</v>
      </c>
      <c r="B59" s="43">
        <v>10</v>
      </c>
      <c r="C59" s="43" t="s">
        <v>158</v>
      </c>
      <c r="D59" s="47">
        <v>69500</v>
      </c>
      <c r="E59" s="44">
        <v>17525</v>
      </c>
      <c r="F59" s="48">
        <f t="shared" si="1"/>
        <v>51975</v>
      </c>
    </row>
    <row r="60" spans="1:6" ht="42" customHeight="1" x14ac:dyDescent="0.2">
      <c r="A60" s="38" t="s">
        <v>191</v>
      </c>
      <c r="B60" s="43">
        <v>10</v>
      </c>
      <c r="C60" s="43" t="s">
        <v>159</v>
      </c>
      <c r="D60" s="47">
        <v>200</v>
      </c>
      <c r="E60" s="44">
        <v>200</v>
      </c>
      <c r="F60" s="48">
        <f t="shared" si="1"/>
        <v>0</v>
      </c>
    </row>
    <row r="61" spans="1:6" ht="39.75" customHeight="1" x14ac:dyDescent="0.2">
      <c r="A61" s="38" t="s">
        <v>192</v>
      </c>
      <c r="B61" s="43">
        <v>10</v>
      </c>
      <c r="C61" s="43" t="s">
        <v>160</v>
      </c>
      <c r="D61" s="47">
        <v>200</v>
      </c>
      <c r="E61" s="44">
        <v>200</v>
      </c>
      <c r="F61" s="48">
        <f t="shared" si="1"/>
        <v>0</v>
      </c>
    </row>
    <row r="62" spans="1:6" ht="37.5" customHeight="1" x14ac:dyDescent="0.2">
      <c r="A62" s="38" t="s">
        <v>193</v>
      </c>
      <c r="B62" s="43">
        <v>10</v>
      </c>
      <c r="C62" s="43" t="s">
        <v>161</v>
      </c>
      <c r="D62" s="47">
        <v>69300</v>
      </c>
      <c r="E62" s="44">
        <v>17325</v>
      </c>
      <c r="F62" s="48">
        <f t="shared" si="1"/>
        <v>51975</v>
      </c>
    </row>
    <row r="63" spans="1:6" ht="44.25" customHeight="1" x14ac:dyDescent="0.2">
      <c r="A63" s="38" t="s">
        <v>194</v>
      </c>
      <c r="B63" s="43">
        <v>10</v>
      </c>
      <c r="C63" s="43" t="s">
        <v>162</v>
      </c>
      <c r="D63" s="47">
        <v>69300</v>
      </c>
      <c r="E63" s="44">
        <v>17325</v>
      </c>
      <c r="F63" s="48">
        <f t="shared" si="1"/>
        <v>51975</v>
      </c>
    </row>
    <row r="64" spans="1:6" ht="29.25" customHeight="1" x14ac:dyDescent="0.2">
      <c r="A64" s="38" t="s">
        <v>78</v>
      </c>
      <c r="B64" s="43">
        <v>10</v>
      </c>
      <c r="C64" s="43" t="s">
        <v>163</v>
      </c>
      <c r="D64" s="47"/>
      <c r="E64" s="43"/>
      <c r="F64" s="48">
        <f t="shared" si="1"/>
        <v>0</v>
      </c>
    </row>
    <row r="65" spans="1:6" ht="39" customHeight="1" x14ac:dyDescent="0.2">
      <c r="A65" s="38" t="s">
        <v>195</v>
      </c>
      <c r="B65" s="43">
        <v>10</v>
      </c>
      <c r="C65" s="43" t="s">
        <v>164</v>
      </c>
      <c r="D65" s="47"/>
      <c r="E65" s="43"/>
      <c r="F65" s="48">
        <f t="shared" si="1"/>
        <v>0</v>
      </c>
    </row>
    <row r="66" spans="1:6" ht="51.75" customHeight="1" x14ac:dyDescent="0.2">
      <c r="A66" s="38" t="s">
        <v>196</v>
      </c>
      <c r="B66" s="43">
        <v>10</v>
      </c>
      <c r="C66" s="43" t="s">
        <v>165</v>
      </c>
      <c r="D66" s="47"/>
      <c r="E66" s="43"/>
      <c r="F66" s="48">
        <f t="shared" si="1"/>
        <v>0</v>
      </c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showGridLines="0" tabSelected="1" topLeftCell="A86" workbookViewId="0">
      <selection activeCell="D97" sqref="D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48</v>
      </c>
      <c r="B2" s="87"/>
      <c r="C2" s="87"/>
      <c r="D2" s="87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06" t="s">
        <v>21</v>
      </c>
      <c r="B4" s="92" t="s">
        <v>22</v>
      </c>
      <c r="C4" s="104" t="s">
        <v>50</v>
      </c>
      <c r="D4" s="95" t="s">
        <v>24</v>
      </c>
      <c r="E4" s="109" t="s">
        <v>25</v>
      </c>
      <c r="F4" s="101" t="s">
        <v>26</v>
      </c>
    </row>
    <row r="5" spans="1:6" ht="5.45" customHeight="1" x14ac:dyDescent="0.2">
      <c r="A5" s="107"/>
      <c r="B5" s="93"/>
      <c r="C5" s="105"/>
      <c r="D5" s="96"/>
      <c r="E5" s="110"/>
      <c r="F5" s="102"/>
    </row>
    <row r="6" spans="1:6" ht="9.6" customHeight="1" x14ac:dyDescent="0.2">
      <c r="A6" s="107"/>
      <c r="B6" s="93"/>
      <c r="C6" s="105"/>
      <c r="D6" s="96"/>
      <c r="E6" s="110"/>
      <c r="F6" s="102"/>
    </row>
    <row r="7" spans="1:6" ht="6" customHeight="1" x14ac:dyDescent="0.2">
      <c r="A7" s="107"/>
      <c r="B7" s="93"/>
      <c r="C7" s="105"/>
      <c r="D7" s="96"/>
      <c r="E7" s="110"/>
      <c r="F7" s="102"/>
    </row>
    <row r="8" spans="1:6" ht="6.6" customHeight="1" x14ac:dyDescent="0.2">
      <c r="A8" s="107"/>
      <c r="B8" s="93"/>
      <c r="C8" s="105"/>
      <c r="D8" s="96"/>
      <c r="E8" s="110"/>
      <c r="F8" s="102"/>
    </row>
    <row r="9" spans="1:6" ht="10.9" customHeight="1" x14ac:dyDescent="0.2">
      <c r="A9" s="107"/>
      <c r="B9" s="93"/>
      <c r="C9" s="105"/>
      <c r="D9" s="96"/>
      <c r="E9" s="110"/>
      <c r="F9" s="102"/>
    </row>
    <row r="10" spans="1:6" ht="4.1500000000000004" hidden="1" customHeight="1" x14ac:dyDescent="0.2">
      <c r="A10" s="107"/>
      <c r="B10" s="93"/>
      <c r="C10" s="25"/>
      <c r="D10" s="96"/>
      <c r="E10" s="26"/>
      <c r="F10" s="27"/>
    </row>
    <row r="11" spans="1:6" ht="13.15" hidden="1" customHeight="1" x14ac:dyDescent="0.2">
      <c r="A11" s="108"/>
      <c r="B11" s="94"/>
      <c r="C11" s="28"/>
      <c r="D11" s="97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70" t="s">
        <v>29</v>
      </c>
    </row>
    <row r="13" spans="1:6" x14ac:dyDescent="0.2">
      <c r="A13" s="38" t="s">
        <v>285</v>
      </c>
      <c r="B13" s="51" t="s">
        <v>51</v>
      </c>
      <c r="C13" s="41" t="s">
        <v>199</v>
      </c>
      <c r="D13" s="49">
        <v>7153000</v>
      </c>
      <c r="E13" s="71">
        <v>518894.55</v>
      </c>
      <c r="F13" s="72">
        <f>IF(OR(D13="-",IF(E13="-",0,E13)&gt;=IF(D13="-",0,D13)),"-",IF(D13="-",0,D13)-IF(E13="-",0,E13))</f>
        <v>6634105.4500000002</v>
      </c>
    </row>
    <row r="14" spans="1:6" x14ac:dyDescent="0.2">
      <c r="A14" s="38" t="s">
        <v>286</v>
      </c>
      <c r="B14" s="51" t="s">
        <v>51</v>
      </c>
      <c r="C14" s="51" t="s">
        <v>199</v>
      </c>
      <c r="D14" s="50">
        <v>3977400</v>
      </c>
      <c r="E14" s="73">
        <v>317937.82</v>
      </c>
      <c r="F14" s="73">
        <v>3659462.18</v>
      </c>
    </row>
    <row r="15" spans="1:6" ht="51" x14ac:dyDescent="0.2">
      <c r="A15" s="38" t="s">
        <v>65</v>
      </c>
      <c r="B15" s="51" t="s">
        <v>51</v>
      </c>
      <c r="C15" s="51" t="s">
        <v>200</v>
      </c>
      <c r="D15" s="50">
        <v>3856700</v>
      </c>
      <c r="E15" s="72">
        <v>307937.82</v>
      </c>
      <c r="F15" s="72">
        <f t="shared" ref="F15:F46" si="0">IF(OR(D15="-",IF(E15="-",0,E15)&gt;=IF(D15="-",0,D15)),"-",IF(D15="-",0,D15)-IF(E15="-",0,E15))</f>
        <v>3548762.18</v>
      </c>
    </row>
    <row r="16" spans="1:6" ht="63.75" x14ac:dyDescent="0.2">
      <c r="A16" s="38" t="s">
        <v>287</v>
      </c>
      <c r="B16" s="51" t="s">
        <v>51</v>
      </c>
      <c r="C16" s="51" t="s">
        <v>201</v>
      </c>
      <c r="D16" s="49">
        <v>3395700</v>
      </c>
      <c r="E16" s="74">
        <v>284178.02</v>
      </c>
      <c r="F16" s="75">
        <f t="shared" si="0"/>
        <v>3111521.98</v>
      </c>
    </row>
    <row r="17" spans="1:6" ht="25.5" x14ac:dyDescent="0.2">
      <c r="A17" s="38" t="s">
        <v>53</v>
      </c>
      <c r="B17" s="51" t="s">
        <v>51</v>
      </c>
      <c r="C17" s="51" t="s">
        <v>202</v>
      </c>
      <c r="D17" s="49">
        <v>3395700</v>
      </c>
      <c r="E17" s="74">
        <v>284178.02</v>
      </c>
      <c r="F17" s="75">
        <f t="shared" si="0"/>
        <v>3111521.98</v>
      </c>
    </row>
    <row r="18" spans="1:6" ht="25.5" x14ac:dyDescent="0.2">
      <c r="A18" s="38" t="s">
        <v>54</v>
      </c>
      <c r="B18" s="51" t="s">
        <v>51</v>
      </c>
      <c r="C18" s="51" t="s">
        <v>203</v>
      </c>
      <c r="D18" s="49">
        <v>2434000</v>
      </c>
      <c r="E18" s="74">
        <v>231791.42</v>
      </c>
      <c r="F18" s="75">
        <f t="shared" si="0"/>
        <v>2202208.58</v>
      </c>
    </row>
    <row r="19" spans="1:6" ht="38.25" x14ac:dyDescent="0.2">
      <c r="A19" s="38" t="s">
        <v>55</v>
      </c>
      <c r="B19" s="51" t="s">
        <v>51</v>
      </c>
      <c r="C19" s="51" t="s">
        <v>204</v>
      </c>
      <c r="D19" s="49">
        <v>226600</v>
      </c>
      <c r="E19" s="74"/>
      <c r="F19" s="75">
        <f t="shared" si="0"/>
        <v>226600</v>
      </c>
    </row>
    <row r="20" spans="1:6" ht="51" x14ac:dyDescent="0.2">
      <c r="A20" s="38" t="s">
        <v>56</v>
      </c>
      <c r="B20" s="51" t="s">
        <v>51</v>
      </c>
      <c r="C20" s="51" t="s">
        <v>205</v>
      </c>
      <c r="D20" s="49">
        <v>735100</v>
      </c>
      <c r="E20" s="74">
        <v>52386.6</v>
      </c>
      <c r="F20" s="75">
        <f t="shared" si="0"/>
        <v>682713.4</v>
      </c>
    </row>
    <row r="21" spans="1:6" ht="25.5" x14ac:dyDescent="0.2">
      <c r="A21" s="38" t="s">
        <v>57</v>
      </c>
      <c r="B21" s="51" t="s">
        <v>51</v>
      </c>
      <c r="C21" s="51" t="s">
        <v>206</v>
      </c>
      <c r="D21" s="49">
        <v>427200</v>
      </c>
      <c r="E21" s="74">
        <v>23687.32</v>
      </c>
      <c r="F21" s="75">
        <f t="shared" si="0"/>
        <v>403512.68</v>
      </c>
    </row>
    <row r="22" spans="1:6" ht="25.5" x14ac:dyDescent="0.2">
      <c r="A22" s="38" t="s">
        <v>58</v>
      </c>
      <c r="B22" s="51" t="s">
        <v>51</v>
      </c>
      <c r="C22" s="51" t="s">
        <v>207</v>
      </c>
      <c r="D22" s="49">
        <v>427200</v>
      </c>
      <c r="E22" s="74">
        <v>23687.32</v>
      </c>
      <c r="F22" s="75">
        <f t="shared" si="0"/>
        <v>403512.68</v>
      </c>
    </row>
    <row r="23" spans="1:6" ht="25.5" x14ac:dyDescent="0.2">
      <c r="A23" s="38" t="s">
        <v>59</v>
      </c>
      <c r="B23" s="51" t="s">
        <v>51</v>
      </c>
      <c r="C23" s="51" t="s">
        <v>208</v>
      </c>
      <c r="D23" s="49">
        <v>427200</v>
      </c>
      <c r="E23" s="74">
        <v>23687.32</v>
      </c>
      <c r="F23" s="75">
        <f t="shared" si="0"/>
        <v>403512.68</v>
      </c>
    </row>
    <row r="24" spans="1:6" x14ac:dyDescent="0.2">
      <c r="A24" s="38" t="s">
        <v>60</v>
      </c>
      <c r="B24" s="51" t="s">
        <v>51</v>
      </c>
      <c r="C24" s="51" t="s">
        <v>209</v>
      </c>
      <c r="D24" s="49">
        <v>33800</v>
      </c>
      <c r="E24" s="74">
        <v>72.48</v>
      </c>
      <c r="F24" s="75">
        <f t="shared" si="0"/>
        <v>33727.519999999997</v>
      </c>
    </row>
    <row r="25" spans="1:6" ht="18.75" customHeight="1" x14ac:dyDescent="0.2">
      <c r="A25" s="38" t="s">
        <v>61</v>
      </c>
      <c r="B25" s="51" t="s">
        <v>51</v>
      </c>
      <c r="C25" s="51" t="s">
        <v>210</v>
      </c>
      <c r="D25" s="49">
        <v>33800</v>
      </c>
      <c r="E25" s="74">
        <v>72.48</v>
      </c>
      <c r="F25" s="75">
        <f t="shared" si="0"/>
        <v>33727.519999999997</v>
      </c>
    </row>
    <row r="26" spans="1:6" ht="25.5" x14ac:dyDescent="0.2">
      <c r="A26" s="38" t="s">
        <v>62</v>
      </c>
      <c r="B26" s="51" t="s">
        <v>51</v>
      </c>
      <c r="C26" s="51" t="s">
        <v>211</v>
      </c>
      <c r="D26" s="49">
        <v>14300</v>
      </c>
      <c r="E26" s="74"/>
      <c r="F26" s="75">
        <f t="shared" si="0"/>
        <v>14300</v>
      </c>
    </row>
    <row r="27" spans="1:6" x14ac:dyDescent="0.2">
      <c r="A27" s="38" t="s">
        <v>288</v>
      </c>
      <c r="B27" s="51" t="s">
        <v>51</v>
      </c>
      <c r="C27" s="51" t="s">
        <v>212</v>
      </c>
      <c r="D27" s="49">
        <v>4300</v>
      </c>
      <c r="E27" s="74"/>
      <c r="F27" s="75">
        <f t="shared" si="0"/>
        <v>4300</v>
      </c>
    </row>
    <row r="28" spans="1:6" x14ac:dyDescent="0.2">
      <c r="A28" s="38" t="s">
        <v>63</v>
      </c>
      <c r="B28" s="51" t="s">
        <v>51</v>
      </c>
      <c r="C28" s="51" t="s">
        <v>213</v>
      </c>
      <c r="D28" s="49">
        <v>15200</v>
      </c>
      <c r="E28" s="74">
        <v>72.48</v>
      </c>
      <c r="F28" s="75">
        <f t="shared" si="0"/>
        <v>15127.52</v>
      </c>
    </row>
    <row r="29" spans="1:6" x14ac:dyDescent="0.2">
      <c r="A29" s="38" t="s">
        <v>66</v>
      </c>
      <c r="B29" s="51" t="s">
        <v>51</v>
      </c>
      <c r="C29" s="51" t="s">
        <v>214</v>
      </c>
      <c r="D29" s="49">
        <v>2000</v>
      </c>
      <c r="E29" s="74"/>
      <c r="F29" s="75">
        <f t="shared" si="0"/>
        <v>2000</v>
      </c>
    </row>
    <row r="30" spans="1:6" x14ac:dyDescent="0.2">
      <c r="A30" s="38" t="s">
        <v>60</v>
      </c>
      <c r="B30" s="51" t="s">
        <v>51</v>
      </c>
      <c r="C30" s="51" t="s">
        <v>215</v>
      </c>
      <c r="D30" s="49">
        <v>2000</v>
      </c>
      <c r="E30" s="71"/>
      <c r="F30" s="76">
        <f t="shared" si="0"/>
        <v>2000</v>
      </c>
    </row>
    <row r="31" spans="1:6" x14ac:dyDescent="0.2">
      <c r="A31" s="38" t="s">
        <v>64</v>
      </c>
      <c r="B31" s="51" t="s">
        <v>51</v>
      </c>
      <c r="C31" s="51" t="s">
        <v>216</v>
      </c>
      <c r="D31" s="49">
        <v>2000</v>
      </c>
      <c r="E31" s="74"/>
      <c r="F31" s="75">
        <f t="shared" si="0"/>
        <v>2000</v>
      </c>
    </row>
    <row r="32" spans="1:6" x14ac:dyDescent="0.2">
      <c r="A32" s="38" t="s">
        <v>67</v>
      </c>
      <c r="B32" s="51" t="s">
        <v>51</v>
      </c>
      <c r="C32" s="51" t="s">
        <v>217</v>
      </c>
      <c r="D32" s="49">
        <v>118700</v>
      </c>
      <c r="E32" s="74">
        <v>10000</v>
      </c>
      <c r="F32" s="75">
        <f t="shared" si="0"/>
        <v>108700</v>
      </c>
    </row>
    <row r="33" spans="1:6" ht="63.75" x14ac:dyDescent="0.2">
      <c r="A33" s="38" t="s">
        <v>287</v>
      </c>
      <c r="B33" s="51" t="s">
        <v>51</v>
      </c>
      <c r="C33" s="51" t="s">
        <v>218</v>
      </c>
      <c r="D33" s="49">
        <v>76800</v>
      </c>
      <c r="E33" s="74"/>
      <c r="F33" s="75">
        <f t="shared" si="0"/>
        <v>76800</v>
      </c>
    </row>
    <row r="34" spans="1:6" ht="25.5" x14ac:dyDescent="0.2">
      <c r="A34" s="38" t="s">
        <v>53</v>
      </c>
      <c r="B34" s="51" t="s">
        <v>51</v>
      </c>
      <c r="C34" s="51" t="s">
        <v>219</v>
      </c>
      <c r="D34" s="49">
        <v>76800</v>
      </c>
      <c r="E34" s="74"/>
      <c r="F34" s="75">
        <f t="shared" si="0"/>
        <v>76800</v>
      </c>
    </row>
    <row r="35" spans="1:6" ht="38.25" x14ac:dyDescent="0.2">
      <c r="A35" s="38" t="s">
        <v>55</v>
      </c>
      <c r="B35" s="51" t="s">
        <v>51</v>
      </c>
      <c r="C35" s="51" t="s">
        <v>220</v>
      </c>
      <c r="D35" s="49">
        <v>76800</v>
      </c>
      <c r="E35" s="74"/>
      <c r="F35" s="75">
        <f t="shared" si="0"/>
        <v>76800</v>
      </c>
    </row>
    <row r="36" spans="1:6" ht="25.5" x14ac:dyDescent="0.2">
      <c r="A36" s="38" t="s">
        <v>57</v>
      </c>
      <c r="B36" s="51" t="s">
        <v>51</v>
      </c>
      <c r="C36" s="51" t="s">
        <v>221</v>
      </c>
      <c r="D36" s="49">
        <v>31900</v>
      </c>
      <c r="E36" s="74"/>
      <c r="F36" s="75">
        <f t="shared" si="0"/>
        <v>31900</v>
      </c>
    </row>
    <row r="37" spans="1:6" ht="25.5" x14ac:dyDescent="0.2">
      <c r="A37" s="38" t="s">
        <v>58</v>
      </c>
      <c r="B37" s="51" t="s">
        <v>51</v>
      </c>
      <c r="C37" s="51" t="s">
        <v>222</v>
      </c>
      <c r="D37" s="49">
        <v>31900</v>
      </c>
      <c r="E37" s="74"/>
      <c r="F37" s="75">
        <f t="shared" si="0"/>
        <v>31900</v>
      </c>
    </row>
    <row r="38" spans="1:6" ht="25.5" x14ac:dyDescent="0.2">
      <c r="A38" s="38" t="s">
        <v>59</v>
      </c>
      <c r="B38" s="51" t="s">
        <v>51</v>
      </c>
      <c r="C38" s="51" t="s">
        <v>223</v>
      </c>
      <c r="D38" s="49">
        <v>31900</v>
      </c>
      <c r="E38" s="74"/>
      <c r="F38" s="75">
        <f t="shared" si="0"/>
        <v>31900</v>
      </c>
    </row>
    <row r="39" spans="1:6" x14ac:dyDescent="0.2">
      <c r="A39" s="38" t="s">
        <v>60</v>
      </c>
      <c r="B39" s="51" t="s">
        <v>51</v>
      </c>
      <c r="C39" s="51" t="s">
        <v>224</v>
      </c>
      <c r="D39" s="49">
        <v>10000</v>
      </c>
      <c r="E39" s="74">
        <v>10000</v>
      </c>
      <c r="F39" s="75" t="str">
        <f t="shared" si="0"/>
        <v>-</v>
      </c>
    </row>
    <row r="40" spans="1:6" x14ac:dyDescent="0.2">
      <c r="A40" s="38" t="s">
        <v>61</v>
      </c>
      <c r="B40" s="51" t="s">
        <v>51</v>
      </c>
      <c r="C40" s="51" t="s">
        <v>225</v>
      </c>
      <c r="D40" s="49">
        <v>10000</v>
      </c>
      <c r="E40" s="74">
        <v>10000</v>
      </c>
      <c r="F40" s="75" t="str">
        <f t="shared" si="0"/>
        <v>-</v>
      </c>
    </row>
    <row r="41" spans="1:6" x14ac:dyDescent="0.2">
      <c r="A41" s="38" t="s">
        <v>63</v>
      </c>
      <c r="B41" s="51" t="s">
        <v>51</v>
      </c>
      <c r="C41" s="51" t="s">
        <v>226</v>
      </c>
      <c r="D41" s="49">
        <v>10000</v>
      </c>
      <c r="E41" s="74">
        <v>10000</v>
      </c>
      <c r="F41" s="75" t="str">
        <f t="shared" si="0"/>
        <v>-</v>
      </c>
    </row>
    <row r="42" spans="1:6" x14ac:dyDescent="0.2">
      <c r="A42" s="38" t="s">
        <v>289</v>
      </c>
      <c r="B42" s="51" t="s">
        <v>51</v>
      </c>
      <c r="C42" s="51" t="s">
        <v>227</v>
      </c>
      <c r="D42" s="49">
        <v>69300</v>
      </c>
      <c r="E42" s="74">
        <v>4867.05</v>
      </c>
      <c r="F42" s="75">
        <f t="shared" si="0"/>
        <v>64432.95</v>
      </c>
    </row>
    <row r="43" spans="1:6" x14ac:dyDescent="0.2">
      <c r="A43" s="38" t="s">
        <v>68</v>
      </c>
      <c r="B43" s="51" t="s">
        <v>51</v>
      </c>
      <c r="C43" s="51" t="s">
        <v>228</v>
      </c>
      <c r="D43" s="49">
        <v>69300</v>
      </c>
      <c r="E43" s="71">
        <v>4867.05</v>
      </c>
      <c r="F43" s="76">
        <f t="shared" si="0"/>
        <v>64432.95</v>
      </c>
    </row>
    <row r="44" spans="1:6" ht="63.75" x14ac:dyDescent="0.2">
      <c r="A44" s="38" t="s">
        <v>287</v>
      </c>
      <c r="B44" s="51" t="s">
        <v>51</v>
      </c>
      <c r="C44" s="51" t="s">
        <v>229</v>
      </c>
      <c r="D44" s="49">
        <v>60700</v>
      </c>
      <c r="E44" s="74">
        <v>4867.05</v>
      </c>
      <c r="F44" s="75">
        <f t="shared" si="0"/>
        <v>55832.95</v>
      </c>
    </row>
    <row r="45" spans="1:6" ht="25.5" x14ac:dyDescent="0.2">
      <c r="A45" s="38" t="s">
        <v>53</v>
      </c>
      <c r="B45" s="51" t="s">
        <v>51</v>
      </c>
      <c r="C45" s="51" t="s">
        <v>230</v>
      </c>
      <c r="D45" s="49">
        <v>60700</v>
      </c>
      <c r="E45" s="74">
        <v>4867.05</v>
      </c>
      <c r="F45" s="75">
        <f t="shared" si="0"/>
        <v>55832.95</v>
      </c>
    </row>
    <row r="46" spans="1:6" ht="25.5" x14ac:dyDescent="0.2">
      <c r="A46" s="38" t="s">
        <v>54</v>
      </c>
      <c r="B46" s="51" t="s">
        <v>51</v>
      </c>
      <c r="C46" s="51" t="s">
        <v>231</v>
      </c>
      <c r="D46" s="49">
        <v>46600</v>
      </c>
      <c r="E46" s="71">
        <v>3738.13</v>
      </c>
      <c r="F46" s="76">
        <f t="shared" si="0"/>
        <v>42861.87</v>
      </c>
    </row>
    <row r="47" spans="1:6" ht="51" x14ac:dyDescent="0.2">
      <c r="A47" s="38" t="s">
        <v>56</v>
      </c>
      <c r="B47" s="51" t="s">
        <v>51</v>
      </c>
      <c r="C47" s="51" t="s">
        <v>232</v>
      </c>
      <c r="D47" s="49">
        <v>14100</v>
      </c>
      <c r="E47" s="74">
        <v>1128.92</v>
      </c>
      <c r="F47" s="75">
        <f t="shared" ref="F47:F78" si="1">IF(OR(D47="-",IF(E47="-",0,E47)&gt;=IF(D47="-",0,D47)),"-",IF(D47="-",0,D47)-IF(E47="-",0,E47))</f>
        <v>12971.08</v>
      </c>
    </row>
    <row r="48" spans="1:6" ht="25.5" x14ac:dyDescent="0.2">
      <c r="A48" s="38" t="s">
        <v>57</v>
      </c>
      <c r="B48" s="51" t="s">
        <v>51</v>
      </c>
      <c r="C48" s="51" t="s">
        <v>233</v>
      </c>
      <c r="D48" s="49">
        <v>8600</v>
      </c>
      <c r="E48" s="74"/>
      <c r="F48" s="75">
        <f t="shared" si="1"/>
        <v>8600</v>
      </c>
    </row>
    <row r="49" spans="1:6" ht="25.5" x14ac:dyDescent="0.2">
      <c r="A49" s="38" t="s">
        <v>58</v>
      </c>
      <c r="B49" s="51" t="s">
        <v>51</v>
      </c>
      <c r="C49" s="51" t="s">
        <v>234</v>
      </c>
      <c r="D49" s="49">
        <v>8600</v>
      </c>
      <c r="E49" s="74"/>
      <c r="F49" s="75">
        <f t="shared" si="1"/>
        <v>8600</v>
      </c>
    </row>
    <row r="50" spans="1:6" ht="25.5" x14ac:dyDescent="0.2">
      <c r="A50" s="38" t="s">
        <v>59</v>
      </c>
      <c r="B50" s="51" t="s">
        <v>51</v>
      </c>
      <c r="C50" s="51" t="s">
        <v>235</v>
      </c>
      <c r="D50" s="49">
        <v>8600</v>
      </c>
      <c r="E50" s="74"/>
      <c r="F50" s="75">
        <f t="shared" si="1"/>
        <v>8600</v>
      </c>
    </row>
    <row r="51" spans="1:6" ht="25.5" x14ac:dyDescent="0.2">
      <c r="A51" s="38" t="s">
        <v>290</v>
      </c>
      <c r="B51" s="51" t="s">
        <v>51</v>
      </c>
      <c r="C51" s="51" t="s">
        <v>236</v>
      </c>
      <c r="D51" s="49">
        <v>26000</v>
      </c>
      <c r="E51" s="74"/>
      <c r="F51" s="75">
        <f t="shared" si="1"/>
        <v>26000</v>
      </c>
    </row>
    <row r="52" spans="1:6" ht="38.25" x14ac:dyDescent="0.2">
      <c r="A52" s="38" t="s">
        <v>69</v>
      </c>
      <c r="B52" s="51" t="s">
        <v>51</v>
      </c>
      <c r="C52" s="51" t="s">
        <v>237</v>
      </c>
      <c r="D52" s="49">
        <v>16000</v>
      </c>
      <c r="E52" s="74"/>
      <c r="F52" s="75">
        <f t="shared" si="1"/>
        <v>16000</v>
      </c>
    </row>
    <row r="53" spans="1:6" ht="25.5" x14ac:dyDescent="0.2">
      <c r="A53" s="38" t="s">
        <v>57</v>
      </c>
      <c r="B53" s="51" t="s">
        <v>51</v>
      </c>
      <c r="C53" s="51" t="s">
        <v>238</v>
      </c>
      <c r="D53" s="49">
        <v>16000</v>
      </c>
      <c r="E53" s="74"/>
      <c r="F53" s="75">
        <f t="shared" si="1"/>
        <v>16000</v>
      </c>
    </row>
    <row r="54" spans="1:6" ht="25.5" x14ac:dyDescent="0.2">
      <c r="A54" s="38" t="s">
        <v>58</v>
      </c>
      <c r="B54" s="51" t="s">
        <v>51</v>
      </c>
      <c r="C54" s="51" t="s">
        <v>239</v>
      </c>
      <c r="D54" s="49">
        <v>16000</v>
      </c>
      <c r="E54" s="74"/>
      <c r="F54" s="75">
        <f t="shared" si="1"/>
        <v>16000</v>
      </c>
    </row>
    <row r="55" spans="1:6" ht="25.5" x14ac:dyDescent="0.2">
      <c r="A55" s="38" t="s">
        <v>59</v>
      </c>
      <c r="B55" s="51" t="s">
        <v>51</v>
      </c>
      <c r="C55" s="51" t="s">
        <v>240</v>
      </c>
      <c r="D55" s="49">
        <v>16000</v>
      </c>
      <c r="E55" s="74"/>
      <c r="F55" s="75">
        <f t="shared" si="1"/>
        <v>16000</v>
      </c>
    </row>
    <row r="56" spans="1:6" x14ac:dyDescent="0.2">
      <c r="A56" s="38" t="s">
        <v>70</v>
      </c>
      <c r="B56" s="51" t="s">
        <v>51</v>
      </c>
      <c r="C56" s="51" t="s">
        <v>241</v>
      </c>
      <c r="D56" s="49">
        <v>10000</v>
      </c>
      <c r="E56" s="71"/>
      <c r="F56" s="76">
        <f t="shared" si="1"/>
        <v>10000</v>
      </c>
    </row>
    <row r="57" spans="1:6" ht="25.5" x14ac:dyDescent="0.2">
      <c r="A57" s="38" t="s">
        <v>57</v>
      </c>
      <c r="B57" s="51" t="s">
        <v>51</v>
      </c>
      <c r="C57" s="51" t="s">
        <v>242</v>
      </c>
      <c r="D57" s="49">
        <v>10000</v>
      </c>
      <c r="E57" s="74"/>
      <c r="F57" s="75">
        <f t="shared" si="1"/>
        <v>10000</v>
      </c>
    </row>
    <row r="58" spans="1:6" ht="25.5" x14ac:dyDescent="0.2">
      <c r="A58" s="38" t="s">
        <v>58</v>
      </c>
      <c r="B58" s="51" t="s">
        <v>51</v>
      </c>
      <c r="C58" s="51" t="s">
        <v>243</v>
      </c>
      <c r="D58" s="49">
        <v>10000</v>
      </c>
      <c r="E58" s="74"/>
      <c r="F58" s="75">
        <f t="shared" si="1"/>
        <v>10000</v>
      </c>
    </row>
    <row r="59" spans="1:6" ht="25.5" x14ac:dyDescent="0.2">
      <c r="A59" s="38" t="s">
        <v>59</v>
      </c>
      <c r="B59" s="51" t="s">
        <v>51</v>
      </c>
      <c r="C59" s="51" t="s">
        <v>244</v>
      </c>
      <c r="D59" s="49">
        <v>10000</v>
      </c>
      <c r="E59" s="74"/>
      <c r="F59" s="75">
        <f t="shared" si="1"/>
        <v>10000</v>
      </c>
    </row>
    <row r="60" spans="1:6" x14ac:dyDescent="0.2">
      <c r="A60" s="38" t="s">
        <v>291</v>
      </c>
      <c r="B60" s="51" t="s">
        <v>51</v>
      </c>
      <c r="C60" s="51" t="s">
        <v>245</v>
      </c>
      <c r="D60" s="49">
        <v>1445600</v>
      </c>
      <c r="E60" s="74">
        <v>66470.38</v>
      </c>
      <c r="F60" s="75">
        <f t="shared" si="1"/>
        <v>1379129.62</v>
      </c>
    </row>
    <row r="61" spans="1:6" x14ac:dyDescent="0.2">
      <c r="A61" s="38" t="s">
        <v>71</v>
      </c>
      <c r="B61" s="51" t="s">
        <v>51</v>
      </c>
      <c r="C61" s="51" t="s">
        <v>246</v>
      </c>
      <c r="D61" s="49">
        <v>5000</v>
      </c>
      <c r="E61" s="74"/>
      <c r="F61" s="75">
        <f t="shared" si="1"/>
        <v>5000</v>
      </c>
    </row>
    <row r="62" spans="1:6" ht="25.5" x14ac:dyDescent="0.2">
      <c r="A62" s="38" t="s">
        <v>57</v>
      </c>
      <c r="B62" s="51" t="s">
        <v>51</v>
      </c>
      <c r="C62" s="51" t="s">
        <v>247</v>
      </c>
      <c r="D62" s="49">
        <v>5000</v>
      </c>
      <c r="E62" s="74"/>
      <c r="F62" s="75">
        <f t="shared" si="1"/>
        <v>5000</v>
      </c>
    </row>
    <row r="63" spans="1:6" ht="25.5" x14ac:dyDescent="0.2">
      <c r="A63" s="38" t="s">
        <v>58</v>
      </c>
      <c r="B63" s="51" t="s">
        <v>51</v>
      </c>
      <c r="C63" s="51" t="s">
        <v>248</v>
      </c>
      <c r="D63" s="49">
        <v>5000</v>
      </c>
      <c r="E63" s="74"/>
      <c r="F63" s="75">
        <f t="shared" si="1"/>
        <v>5000</v>
      </c>
    </row>
    <row r="64" spans="1:6" ht="25.5" x14ac:dyDescent="0.2">
      <c r="A64" s="38" t="s">
        <v>59</v>
      </c>
      <c r="B64" s="51" t="s">
        <v>51</v>
      </c>
      <c r="C64" s="51" t="s">
        <v>249</v>
      </c>
      <c r="D64" s="49">
        <v>5000</v>
      </c>
      <c r="E64" s="71"/>
      <c r="F64" s="76">
        <f t="shared" si="1"/>
        <v>5000</v>
      </c>
    </row>
    <row r="65" spans="1:6" x14ac:dyDescent="0.2">
      <c r="A65" s="38" t="s">
        <v>292</v>
      </c>
      <c r="B65" s="51" t="s">
        <v>51</v>
      </c>
      <c r="C65" s="51" t="s">
        <v>250</v>
      </c>
      <c r="D65" s="49">
        <v>45100</v>
      </c>
      <c r="E65" s="74"/>
      <c r="F65" s="75">
        <f t="shared" si="1"/>
        <v>45100</v>
      </c>
    </row>
    <row r="66" spans="1:6" ht="25.5" x14ac:dyDescent="0.2">
      <c r="A66" s="38" t="s">
        <v>57</v>
      </c>
      <c r="B66" s="51" t="s">
        <v>51</v>
      </c>
      <c r="C66" s="51" t="s">
        <v>251</v>
      </c>
      <c r="D66" s="49">
        <v>45100</v>
      </c>
      <c r="E66" s="74"/>
      <c r="F66" s="75">
        <f t="shared" si="1"/>
        <v>45100</v>
      </c>
    </row>
    <row r="67" spans="1:6" ht="25.5" x14ac:dyDescent="0.2">
      <c r="A67" s="38" t="s">
        <v>58</v>
      </c>
      <c r="B67" s="51" t="s">
        <v>51</v>
      </c>
      <c r="C67" s="51" t="s">
        <v>252</v>
      </c>
      <c r="D67" s="49">
        <v>45100</v>
      </c>
      <c r="E67" s="74"/>
      <c r="F67" s="75">
        <f t="shared" si="1"/>
        <v>45100</v>
      </c>
    </row>
    <row r="68" spans="1:6" ht="25.5" x14ac:dyDescent="0.2">
      <c r="A68" s="38" t="s">
        <v>59</v>
      </c>
      <c r="B68" s="51" t="s">
        <v>51</v>
      </c>
      <c r="C68" s="51" t="s">
        <v>253</v>
      </c>
      <c r="D68" s="49">
        <v>45100</v>
      </c>
      <c r="E68" s="74"/>
      <c r="F68" s="75">
        <f t="shared" si="1"/>
        <v>45100</v>
      </c>
    </row>
    <row r="69" spans="1:6" x14ac:dyDescent="0.2">
      <c r="A69" s="38" t="s">
        <v>72</v>
      </c>
      <c r="B69" s="51" t="s">
        <v>51</v>
      </c>
      <c r="C69" s="51" t="s">
        <v>254</v>
      </c>
      <c r="D69" s="49">
        <v>1395500</v>
      </c>
      <c r="E69" s="74">
        <v>66470.38</v>
      </c>
      <c r="F69" s="75">
        <f t="shared" si="1"/>
        <v>1329029.6200000001</v>
      </c>
    </row>
    <row r="70" spans="1:6" ht="25.5" x14ac:dyDescent="0.2">
      <c r="A70" s="38" t="s">
        <v>57</v>
      </c>
      <c r="B70" s="51" t="s">
        <v>51</v>
      </c>
      <c r="C70" s="51" t="s">
        <v>255</v>
      </c>
      <c r="D70" s="49">
        <v>1395500</v>
      </c>
      <c r="E70" s="74">
        <v>66470.38</v>
      </c>
      <c r="F70" s="75">
        <f t="shared" si="1"/>
        <v>1329029.6200000001</v>
      </c>
    </row>
    <row r="71" spans="1:6" ht="25.5" x14ac:dyDescent="0.2">
      <c r="A71" s="38" t="s">
        <v>58</v>
      </c>
      <c r="B71" s="51" t="s">
        <v>51</v>
      </c>
      <c r="C71" s="51" t="s">
        <v>256</v>
      </c>
      <c r="D71" s="49">
        <v>1395500</v>
      </c>
      <c r="E71" s="74">
        <v>66470.38</v>
      </c>
      <c r="F71" s="75">
        <f t="shared" si="1"/>
        <v>1329029.6200000001</v>
      </c>
    </row>
    <row r="72" spans="1:6" ht="25.5" x14ac:dyDescent="0.2">
      <c r="A72" s="38" t="s">
        <v>59</v>
      </c>
      <c r="B72" s="51" t="s">
        <v>51</v>
      </c>
      <c r="C72" s="51" t="s">
        <v>257</v>
      </c>
      <c r="D72" s="49">
        <v>1395500</v>
      </c>
      <c r="E72" s="74">
        <v>66470.38</v>
      </c>
      <c r="F72" s="76">
        <f t="shared" si="1"/>
        <v>1329029.6200000001</v>
      </c>
    </row>
    <row r="73" spans="1:6" x14ac:dyDescent="0.2">
      <c r="A73" s="38" t="s">
        <v>293</v>
      </c>
      <c r="B73" s="51" t="s">
        <v>51</v>
      </c>
      <c r="C73" s="51" t="s">
        <v>258</v>
      </c>
      <c r="D73" s="49">
        <v>12700</v>
      </c>
      <c r="E73" s="74"/>
      <c r="F73" s="75">
        <f t="shared" si="1"/>
        <v>12700</v>
      </c>
    </row>
    <row r="74" spans="1:6" ht="25.5" x14ac:dyDescent="0.2">
      <c r="A74" s="38" t="s">
        <v>73</v>
      </c>
      <c r="B74" s="51" t="s">
        <v>51</v>
      </c>
      <c r="C74" s="51" t="s">
        <v>259</v>
      </c>
      <c r="D74" s="49">
        <v>12700</v>
      </c>
      <c r="E74" s="74"/>
      <c r="F74" s="75">
        <f t="shared" si="1"/>
        <v>12700</v>
      </c>
    </row>
    <row r="75" spans="1:6" ht="25.5" x14ac:dyDescent="0.2">
      <c r="A75" s="38" t="s">
        <v>57</v>
      </c>
      <c r="B75" s="51" t="s">
        <v>51</v>
      </c>
      <c r="C75" s="51" t="s">
        <v>260</v>
      </c>
      <c r="D75" s="49">
        <v>12700</v>
      </c>
      <c r="E75" s="74"/>
      <c r="F75" s="75">
        <f t="shared" si="1"/>
        <v>12700</v>
      </c>
    </row>
    <row r="76" spans="1:6" ht="25.5" x14ac:dyDescent="0.2">
      <c r="A76" s="38" t="s">
        <v>58</v>
      </c>
      <c r="B76" s="51" t="s">
        <v>51</v>
      </c>
      <c r="C76" s="51" t="s">
        <v>261</v>
      </c>
      <c r="D76" s="49">
        <v>12700</v>
      </c>
      <c r="E76" s="71"/>
      <c r="F76" s="76">
        <f t="shared" si="1"/>
        <v>12700</v>
      </c>
    </row>
    <row r="77" spans="1:6" ht="25.5" x14ac:dyDescent="0.2">
      <c r="A77" s="38" t="s">
        <v>59</v>
      </c>
      <c r="B77" s="51" t="s">
        <v>51</v>
      </c>
      <c r="C77" s="51" t="s">
        <v>262</v>
      </c>
      <c r="D77" s="49">
        <v>12700</v>
      </c>
      <c r="E77" s="74"/>
      <c r="F77" s="75">
        <f t="shared" si="1"/>
        <v>12700</v>
      </c>
    </row>
    <row r="78" spans="1:6" x14ac:dyDescent="0.2">
      <c r="A78" s="38" t="s">
        <v>294</v>
      </c>
      <c r="B78" s="51" t="s">
        <v>51</v>
      </c>
      <c r="C78" s="51" t="s">
        <v>263</v>
      </c>
      <c r="D78" s="49">
        <v>1475200</v>
      </c>
      <c r="E78" s="74">
        <v>109855.5</v>
      </c>
      <c r="F78" s="75">
        <f t="shared" si="1"/>
        <v>1365344.5</v>
      </c>
    </row>
    <row r="79" spans="1:6" x14ac:dyDescent="0.2">
      <c r="A79" s="38" t="s">
        <v>76</v>
      </c>
      <c r="B79" s="51" t="s">
        <v>51</v>
      </c>
      <c r="C79" s="51" t="s">
        <v>264</v>
      </c>
      <c r="D79" s="49">
        <v>1475200</v>
      </c>
      <c r="E79" s="74">
        <v>109855.5</v>
      </c>
      <c r="F79" s="75">
        <f t="shared" ref="F79:F101" si="2">IF(OR(D79="-",IF(E79="-",0,E79)&gt;=IF(D79="-",0,D79)),"-",IF(D79="-",0,D79)-IF(E79="-",0,E79))</f>
        <v>1365344.5</v>
      </c>
    </row>
    <row r="80" spans="1:6" ht="63.75" x14ac:dyDescent="0.2">
      <c r="A80" s="38" t="s">
        <v>287</v>
      </c>
      <c r="B80" s="51" t="s">
        <v>51</v>
      </c>
      <c r="C80" s="51" t="s">
        <v>265</v>
      </c>
      <c r="D80" s="49">
        <v>863100</v>
      </c>
      <c r="E80" s="71">
        <v>99903</v>
      </c>
      <c r="F80" s="76">
        <f t="shared" si="2"/>
        <v>763197</v>
      </c>
    </row>
    <row r="81" spans="1:6" x14ac:dyDescent="0.2">
      <c r="A81" s="38" t="s">
        <v>74</v>
      </c>
      <c r="B81" s="51" t="s">
        <v>51</v>
      </c>
      <c r="C81" s="51" t="s">
        <v>266</v>
      </c>
      <c r="D81" s="49">
        <v>863100</v>
      </c>
      <c r="E81" s="74">
        <v>99903</v>
      </c>
      <c r="F81" s="75">
        <f t="shared" si="2"/>
        <v>763197</v>
      </c>
    </row>
    <row r="82" spans="1:6" x14ac:dyDescent="0.2">
      <c r="A82" s="38" t="s">
        <v>75</v>
      </c>
      <c r="B82" s="51" t="s">
        <v>51</v>
      </c>
      <c r="C82" s="51" t="s">
        <v>267</v>
      </c>
      <c r="D82" s="49">
        <v>662900</v>
      </c>
      <c r="E82" s="74">
        <v>83294.850000000006</v>
      </c>
      <c r="F82" s="75">
        <f t="shared" si="2"/>
        <v>579605.15</v>
      </c>
    </row>
    <row r="83" spans="1:6" ht="38.25" x14ac:dyDescent="0.2">
      <c r="A83" s="38" t="s">
        <v>295</v>
      </c>
      <c r="B83" s="51" t="s">
        <v>51</v>
      </c>
      <c r="C83" s="51" t="s">
        <v>268</v>
      </c>
      <c r="D83" s="49">
        <v>200200</v>
      </c>
      <c r="E83" s="74">
        <v>16608.150000000001</v>
      </c>
      <c r="F83" s="75">
        <f t="shared" si="2"/>
        <v>183591.85</v>
      </c>
    </row>
    <row r="84" spans="1:6" ht="25.5" x14ac:dyDescent="0.2">
      <c r="A84" s="38" t="s">
        <v>57</v>
      </c>
      <c r="B84" s="51" t="s">
        <v>51</v>
      </c>
      <c r="C84" s="51" t="s">
        <v>269</v>
      </c>
      <c r="D84" s="49">
        <v>608300</v>
      </c>
      <c r="E84" s="71">
        <v>9532.5</v>
      </c>
      <c r="F84" s="76">
        <f t="shared" si="2"/>
        <v>598767.5</v>
      </c>
    </row>
    <row r="85" spans="1:6" ht="25.5" x14ac:dyDescent="0.2">
      <c r="A85" s="38" t="s">
        <v>58</v>
      </c>
      <c r="B85" s="51" t="s">
        <v>51</v>
      </c>
      <c r="C85" s="51" t="s">
        <v>270</v>
      </c>
      <c r="D85" s="49">
        <v>608300</v>
      </c>
      <c r="E85" s="74">
        <v>9532.5</v>
      </c>
      <c r="F85" s="75">
        <f t="shared" si="2"/>
        <v>598767.5</v>
      </c>
    </row>
    <row r="86" spans="1:6" ht="25.5" x14ac:dyDescent="0.2">
      <c r="A86" s="38" t="s">
        <v>59</v>
      </c>
      <c r="B86" s="51" t="s">
        <v>51</v>
      </c>
      <c r="C86" s="51" t="s">
        <v>271</v>
      </c>
      <c r="D86" s="49">
        <v>608300</v>
      </c>
      <c r="E86" s="74">
        <v>9532.5</v>
      </c>
      <c r="F86" s="75">
        <f t="shared" si="2"/>
        <v>598767.5</v>
      </c>
    </row>
    <row r="87" spans="1:6" x14ac:dyDescent="0.2">
      <c r="A87" s="38" t="s">
        <v>60</v>
      </c>
      <c r="B87" s="51" t="s">
        <v>51</v>
      </c>
      <c r="C87" s="51" t="s">
        <v>272</v>
      </c>
      <c r="D87" s="49">
        <v>3800</v>
      </c>
      <c r="E87" s="74">
        <v>420</v>
      </c>
      <c r="F87" s="75">
        <f t="shared" si="2"/>
        <v>3380</v>
      </c>
    </row>
    <row r="88" spans="1:6" x14ac:dyDescent="0.2">
      <c r="A88" s="38" t="s">
        <v>61</v>
      </c>
      <c r="B88" s="51" t="s">
        <v>51</v>
      </c>
      <c r="C88" s="51" t="s">
        <v>273</v>
      </c>
      <c r="D88" s="49">
        <v>3800</v>
      </c>
      <c r="E88" s="71">
        <v>420</v>
      </c>
      <c r="F88" s="76">
        <f t="shared" si="2"/>
        <v>3380</v>
      </c>
    </row>
    <row r="89" spans="1:6" ht="25.5" x14ac:dyDescent="0.2">
      <c r="A89" s="38" t="s">
        <v>62</v>
      </c>
      <c r="B89" s="51" t="s">
        <v>51</v>
      </c>
      <c r="C89" s="51" t="s">
        <v>274</v>
      </c>
      <c r="D89" s="49">
        <v>3800</v>
      </c>
      <c r="E89" s="74">
        <v>420</v>
      </c>
      <c r="F89" s="75">
        <f t="shared" si="2"/>
        <v>3380</v>
      </c>
    </row>
    <row r="90" spans="1:6" x14ac:dyDescent="0.2">
      <c r="A90" s="38" t="s">
        <v>296</v>
      </c>
      <c r="B90" s="51" t="s">
        <v>51</v>
      </c>
      <c r="C90" s="51" t="s">
        <v>275</v>
      </c>
      <c r="D90" s="49">
        <v>121800</v>
      </c>
      <c r="E90" s="74">
        <v>19763.8</v>
      </c>
      <c r="F90" s="75">
        <f t="shared" si="2"/>
        <v>102036.2</v>
      </c>
    </row>
    <row r="91" spans="1:6" x14ac:dyDescent="0.2">
      <c r="A91" s="38" t="s">
        <v>79</v>
      </c>
      <c r="B91" s="51" t="s">
        <v>51</v>
      </c>
      <c r="C91" s="51" t="s">
        <v>276</v>
      </c>
      <c r="D91" s="49">
        <v>121800</v>
      </c>
      <c r="E91" s="74">
        <v>19763.8</v>
      </c>
      <c r="F91" s="75">
        <f t="shared" si="2"/>
        <v>102036.2</v>
      </c>
    </row>
    <row r="92" spans="1:6" x14ac:dyDescent="0.2">
      <c r="A92" s="38" t="s">
        <v>77</v>
      </c>
      <c r="B92" s="51" t="s">
        <v>51</v>
      </c>
      <c r="C92" s="51" t="s">
        <v>277</v>
      </c>
      <c r="D92" s="49">
        <v>121800</v>
      </c>
      <c r="E92" s="71">
        <v>19763.8</v>
      </c>
      <c r="F92" s="76">
        <f t="shared" si="2"/>
        <v>102036.2</v>
      </c>
    </row>
    <row r="93" spans="1:6" x14ac:dyDescent="0.2">
      <c r="A93" s="38" t="s">
        <v>78</v>
      </c>
      <c r="B93" s="51" t="s">
        <v>51</v>
      </c>
      <c r="C93" s="51" t="s">
        <v>278</v>
      </c>
      <c r="D93" s="49">
        <v>121800</v>
      </c>
      <c r="E93" s="74">
        <v>19763.8</v>
      </c>
      <c r="F93" s="75">
        <f t="shared" si="2"/>
        <v>102036.2</v>
      </c>
    </row>
    <row r="94" spans="1:6" x14ac:dyDescent="0.2">
      <c r="A94" s="38" t="s">
        <v>297</v>
      </c>
      <c r="B94" s="51" t="s">
        <v>51</v>
      </c>
      <c r="C94" s="51" t="s">
        <v>279</v>
      </c>
      <c r="D94" s="49">
        <v>25000</v>
      </c>
      <c r="E94" s="74"/>
      <c r="F94" s="75">
        <f t="shared" si="2"/>
        <v>25000</v>
      </c>
    </row>
    <row r="95" spans="1:6" x14ac:dyDescent="0.2">
      <c r="A95" s="38" t="s">
        <v>298</v>
      </c>
      <c r="B95" s="51" t="s">
        <v>51</v>
      </c>
      <c r="C95" s="51" t="s">
        <v>280</v>
      </c>
      <c r="D95" s="49">
        <v>25000</v>
      </c>
      <c r="E95" s="74"/>
      <c r="F95" s="75">
        <f t="shared" si="2"/>
        <v>25000</v>
      </c>
    </row>
    <row r="96" spans="1:6" ht="25.5" x14ac:dyDescent="0.2">
      <c r="A96" s="38" t="s">
        <v>57</v>
      </c>
      <c r="B96" s="51" t="s">
        <v>51</v>
      </c>
      <c r="C96" s="51" t="s">
        <v>281</v>
      </c>
      <c r="D96" s="49">
        <v>25000</v>
      </c>
      <c r="E96" s="71"/>
      <c r="F96" s="76">
        <f t="shared" si="2"/>
        <v>25000</v>
      </c>
    </row>
    <row r="97" spans="1:6" ht="25.5" x14ac:dyDescent="0.2">
      <c r="A97" s="38" t="s">
        <v>58</v>
      </c>
      <c r="B97" s="51" t="s">
        <v>51</v>
      </c>
      <c r="C97" s="51" t="s">
        <v>282</v>
      </c>
      <c r="D97" s="49">
        <v>25000</v>
      </c>
      <c r="E97" s="74"/>
      <c r="F97" s="75">
        <f t="shared" si="2"/>
        <v>25000</v>
      </c>
    </row>
    <row r="98" spans="1:6" ht="25.5" x14ac:dyDescent="0.2">
      <c r="A98" s="78" t="s">
        <v>59</v>
      </c>
      <c r="B98" s="51" t="s">
        <v>51</v>
      </c>
      <c r="C98" s="53" t="s">
        <v>283</v>
      </c>
      <c r="D98" s="54">
        <v>25000</v>
      </c>
      <c r="E98" s="77"/>
      <c r="F98" s="75">
        <f t="shared" si="2"/>
        <v>25000</v>
      </c>
    </row>
    <row r="99" spans="1:6" x14ac:dyDescent="0.2">
      <c r="A99" s="79"/>
      <c r="B99" s="52"/>
      <c r="C99" s="56" t="s">
        <v>284</v>
      </c>
      <c r="D99" s="55"/>
      <c r="E99" s="72"/>
      <c r="F99" s="75" t="str">
        <f t="shared" si="2"/>
        <v>-</v>
      </c>
    </row>
    <row r="100" spans="1:6" ht="17.25" customHeight="1" x14ac:dyDescent="0.2">
      <c r="A100" s="79"/>
      <c r="B100" s="52"/>
      <c r="C100" s="57"/>
      <c r="D100" s="55"/>
      <c r="E100" s="72"/>
      <c r="F100" s="76" t="str">
        <f t="shared" si="2"/>
        <v>-</v>
      </c>
    </row>
    <row r="101" spans="1:6" ht="25.5" x14ac:dyDescent="0.2">
      <c r="A101" s="80" t="s">
        <v>299</v>
      </c>
      <c r="B101" s="59">
        <v>450</v>
      </c>
      <c r="C101" s="57"/>
      <c r="D101" s="58">
        <v>-1684700</v>
      </c>
      <c r="E101" s="72">
        <v>522384.27</v>
      </c>
      <c r="F101" s="75" t="str">
        <f t="shared" si="2"/>
        <v>-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C21" sqref="C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1" t="s">
        <v>81</v>
      </c>
      <c r="B1" s="111"/>
      <c r="C1" s="111"/>
      <c r="D1" s="111"/>
      <c r="E1" s="111"/>
      <c r="F1" s="111"/>
    </row>
    <row r="2" spans="1:6" ht="13.15" customHeight="1" x14ac:dyDescent="0.25">
      <c r="A2" s="87" t="s">
        <v>82</v>
      </c>
      <c r="B2" s="87"/>
      <c r="C2" s="87"/>
      <c r="D2" s="87"/>
      <c r="E2" s="87"/>
      <c r="F2" s="87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98" t="s">
        <v>21</v>
      </c>
      <c r="B4" s="92" t="s">
        <v>22</v>
      </c>
      <c r="C4" s="104" t="s">
        <v>83</v>
      </c>
      <c r="D4" s="95" t="s">
        <v>24</v>
      </c>
      <c r="E4" s="95" t="s">
        <v>25</v>
      </c>
      <c r="F4" s="101" t="s">
        <v>26</v>
      </c>
    </row>
    <row r="5" spans="1:6" ht="4.9000000000000004" customHeight="1" x14ac:dyDescent="0.2">
      <c r="A5" s="99"/>
      <c r="B5" s="93"/>
      <c r="C5" s="105"/>
      <c r="D5" s="96"/>
      <c r="E5" s="96"/>
      <c r="F5" s="102"/>
    </row>
    <row r="6" spans="1:6" ht="6" customHeight="1" x14ac:dyDescent="0.2">
      <c r="A6" s="99"/>
      <c r="B6" s="93"/>
      <c r="C6" s="105"/>
      <c r="D6" s="96"/>
      <c r="E6" s="96"/>
      <c r="F6" s="102"/>
    </row>
    <row r="7" spans="1:6" ht="4.9000000000000004" customHeight="1" x14ac:dyDescent="0.2">
      <c r="A7" s="99"/>
      <c r="B7" s="93"/>
      <c r="C7" s="105"/>
      <c r="D7" s="96"/>
      <c r="E7" s="96"/>
      <c r="F7" s="102"/>
    </row>
    <row r="8" spans="1:6" ht="6" customHeight="1" x14ac:dyDescent="0.2">
      <c r="A8" s="99"/>
      <c r="B8" s="93"/>
      <c r="C8" s="105"/>
      <c r="D8" s="96"/>
      <c r="E8" s="96"/>
      <c r="F8" s="102"/>
    </row>
    <row r="9" spans="1:6" ht="6" customHeight="1" x14ac:dyDescent="0.2">
      <c r="A9" s="99"/>
      <c r="B9" s="93"/>
      <c r="C9" s="105"/>
      <c r="D9" s="96"/>
      <c r="E9" s="96"/>
      <c r="F9" s="102"/>
    </row>
    <row r="10" spans="1:6" ht="18" customHeight="1" x14ac:dyDescent="0.2">
      <c r="A10" s="100"/>
      <c r="B10" s="94"/>
      <c r="C10" s="112"/>
      <c r="D10" s="97"/>
      <c r="E10" s="97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81" t="s">
        <v>84</v>
      </c>
      <c r="B12" s="66" t="s">
        <v>85</v>
      </c>
      <c r="C12" s="67" t="s">
        <v>52</v>
      </c>
      <c r="D12" s="68" t="s">
        <v>31</v>
      </c>
      <c r="E12" s="68">
        <v>-522384.27</v>
      </c>
      <c r="F12" s="69" t="s">
        <v>52</v>
      </c>
    </row>
    <row r="13" spans="1:6" x14ac:dyDescent="0.2">
      <c r="A13" s="60" t="s">
        <v>32</v>
      </c>
      <c r="B13" s="61"/>
      <c r="C13" s="62"/>
      <c r="D13" s="63"/>
      <c r="E13" s="63"/>
      <c r="F13" s="64"/>
    </row>
    <row r="14" spans="1:6" ht="25.5" x14ac:dyDescent="0.2">
      <c r="A14" s="82" t="s">
        <v>86</v>
      </c>
      <c r="B14" s="83" t="s">
        <v>87</v>
      </c>
      <c r="C14" s="84" t="s">
        <v>52</v>
      </c>
      <c r="D14" s="85" t="s">
        <v>31</v>
      </c>
      <c r="E14" s="85" t="s">
        <v>31</v>
      </c>
      <c r="F14" s="86" t="s">
        <v>31</v>
      </c>
    </row>
    <row r="15" spans="1:6" x14ac:dyDescent="0.2">
      <c r="A15" s="60" t="s">
        <v>88</v>
      </c>
      <c r="B15" s="61"/>
      <c r="C15" s="62"/>
      <c r="D15" s="63"/>
      <c r="E15" s="63"/>
      <c r="F15" s="64"/>
    </row>
    <row r="16" spans="1:6" x14ac:dyDescent="0.2">
      <c r="A16" s="82" t="s">
        <v>89</v>
      </c>
      <c r="B16" s="83" t="s">
        <v>90</v>
      </c>
      <c r="C16" s="84" t="s">
        <v>52</v>
      </c>
      <c r="D16" s="85" t="s">
        <v>31</v>
      </c>
      <c r="E16" s="85" t="s">
        <v>31</v>
      </c>
      <c r="F16" s="86" t="s">
        <v>31</v>
      </c>
    </row>
    <row r="17" spans="1:6" x14ac:dyDescent="0.2">
      <c r="A17" s="60" t="s">
        <v>88</v>
      </c>
      <c r="B17" s="61"/>
      <c r="C17" s="62"/>
      <c r="D17" s="63"/>
      <c r="E17" s="63"/>
      <c r="F17" s="64"/>
    </row>
    <row r="18" spans="1:6" x14ac:dyDescent="0.2">
      <c r="A18" s="81" t="s">
        <v>91</v>
      </c>
      <c r="B18" s="66" t="s">
        <v>92</v>
      </c>
      <c r="C18" s="67"/>
      <c r="D18" s="68" t="s">
        <v>31</v>
      </c>
      <c r="E18" s="68">
        <v>-522384.27</v>
      </c>
      <c r="F18" s="69" t="s">
        <v>31</v>
      </c>
    </row>
    <row r="19" spans="1:6" ht="25.5" x14ac:dyDescent="0.2">
      <c r="A19" s="81" t="s">
        <v>93</v>
      </c>
      <c r="B19" s="66" t="s">
        <v>92</v>
      </c>
      <c r="C19" s="67"/>
      <c r="D19" s="68" t="s">
        <v>31</v>
      </c>
      <c r="E19" s="68">
        <f>--522384.27</f>
        <v>522384.27</v>
      </c>
      <c r="F19" s="69" t="s">
        <v>31</v>
      </c>
    </row>
    <row r="20" spans="1:6" x14ac:dyDescent="0.2">
      <c r="A20" s="81" t="s">
        <v>94</v>
      </c>
      <c r="B20" s="66" t="s">
        <v>95</v>
      </c>
      <c r="C20" s="67" t="s">
        <v>96</v>
      </c>
      <c r="D20" s="68" t="s">
        <v>31</v>
      </c>
      <c r="E20" s="68">
        <v>-1049752.81</v>
      </c>
      <c r="F20" s="69" t="s">
        <v>80</v>
      </c>
    </row>
    <row r="21" spans="1:6" ht="25.5" x14ac:dyDescent="0.2">
      <c r="A21" s="65" t="s">
        <v>97</v>
      </c>
      <c r="B21" s="66" t="s">
        <v>95</v>
      </c>
      <c r="C21" s="67" t="s">
        <v>98</v>
      </c>
      <c r="D21" s="68" t="s">
        <v>31</v>
      </c>
      <c r="E21" s="68">
        <v>-1049752.81</v>
      </c>
      <c r="F21" s="69" t="s">
        <v>80</v>
      </c>
    </row>
    <row r="22" spans="1:6" x14ac:dyDescent="0.2">
      <c r="A22" s="81" t="s">
        <v>99</v>
      </c>
      <c r="B22" s="66" t="s">
        <v>100</v>
      </c>
      <c r="C22" s="67" t="s">
        <v>101</v>
      </c>
      <c r="D22" s="68" t="s">
        <v>31</v>
      </c>
      <c r="E22" s="68">
        <v>527368.54</v>
      </c>
      <c r="F22" s="69" t="s">
        <v>80</v>
      </c>
    </row>
    <row r="23" spans="1:6" ht="25.5" x14ac:dyDescent="0.2">
      <c r="A23" s="65" t="s">
        <v>102</v>
      </c>
      <c r="B23" s="66" t="s">
        <v>100</v>
      </c>
      <c r="C23" s="67" t="s">
        <v>103</v>
      </c>
      <c r="D23" s="68" t="s">
        <v>31</v>
      </c>
      <c r="E23" s="68">
        <v>527368.54</v>
      </c>
      <c r="F23" s="69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2018-02-21T11:17:42Z</dcterms:modified>
</cp:coreProperties>
</file>